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135" activeTab="0"/>
  </bookViews>
  <sheets>
    <sheet name="1,RIESGOS" sheetId="1" r:id="rId1"/>
    <sheet name="2,TRAMITES" sheetId="2" r:id="rId2"/>
    <sheet name="3.RENDICION" sheetId="3" r:id="rId3"/>
    <sheet name="4.ATENCION" sheetId="4" r:id="rId4"/>
    <sheet name="5.TRANSPARENCIA" sheetId="5" r:id="rId5"/>
    <sheet name="6.INICIATIVAS" sheetId="6" r:id="rId6"/>
    <sheet name="EFICIENCIA" sheetId="7" r:id="rId7"/>
  </sheets>
  <definedNames>
    <definedName name="_xlnm.Print_Area" localSheetId="0">'1,RIESGOS'!$B$1:$H$31</definedName>
    <definedName name="_xlnm.Print_Titles" localSheetId="0">'1,RIESGOS'!$7:$8</definedName>
    <definedName name="Z_0AD31765_E2F2_447A_A53D_2FA080D39BA1_.wvu.PrintArea" localSheetId="0" hidden="1">'1,RIESGOS'!$B$1:$E$32</definedName>
    <definedName name="Z_0AD31765_E2F2_447A_A53D_2FA080D39BA1_.wvu.PrintTitles" localSheetId="0" hidden="1">'1,RIESGOS'!$7:$8</definedName>
    <definedName name="Z_FFBD9B0B_98EC_4B8E_9470_D575D7AD81EA_.wvu.PrintArea" localSheetId="0" hidden="1">'1,RIESGOS'!$B$1:$E$32</definedName>
    <definedName name="Z_FFBD9B0B_98EC_4B8E_9470_D575D7AD81EA_.wvu.PrintTitles" localSheetId="0" hidden="1">'1,RIESGOS'!$7:$8</definedName>
  </definedNames>
  <calcPr fullCalcOnLoad="1"/>
</workbook>
</file>

<file path=xl/comments1.xml><?xml version="1.0" encoding="utf-8"?>
<comments xmlns="http://schemas.openxmlformats.org/spreadsheetml/2006/main">
  <authors>
    <author>Luz Ely Valencia</author>
  </authors>
  <commentList>
    <comment ref="K6" authorId="0">
      <text>
        <r>
          <rPr>
            <b/>
            <sz val="9"/>
            <rFont val="Tahoma"/>
            <family val="2"/>
          </rPr>
          <t>Luz Ely Valencia:</t>
        </r>
        <r>
          <rPr>
            <sz val="9"/>
            <rFont val="Tahoma"/>
            <family val="2"/>
          </rPr>
          <t xml:space="preserve">
MES Y AÑO
</t>
        </r>
      </text>
    </comment>
    <comment ref="O6" authorId="0">
      <text>
        <r>
          <rPr>
            <b/>
            <sz val="9"/>
            <rFont val="Tahoma"/>
            <family val="2"/>
          </rPr>
          <t>Luz Ely Valencia:</t>
        </r>
        <r>
          <rPr>
            <sz val="9"/>
            <rFont val="Tahoma"/>
            <family val="2"/>
          </rPr>
          <t xml:space="preserve">
MES Y AÑO
</t>
        </r>
      </text>
    </comment>
    <comment ref="S6" authorId="0">
      <text>
        <r>
          <rPr>
            <b/>
            <sz val="9"/>
            <rFont val="Tahoma"/>
            <family val="2"/>
          </rPr>
          <t>Luz Ely Valencia:</t>
        </r>
        <r>
          <rPr>
            <sz val="9"/>
            <rFont val="Tahoma"/>
            <family val="2"/>
          </rPr>
          <t xml:space="preserve">
MES Y AÑO
</t>
        </r>
      </text>
    </comment>
  </commentList>
</comments>
</file>

<file path=xl/comments2.xml><?xml version="1.0" encoding="utf-8"?>
<comments xmlns="http://schemas.openxmlformats.org/spreadsheetml/2006/main">
  <authors>
    <author>Luz Ely Valencia</author>
  </authors>
  <commentList>
    <comment ref="L7" authorId="0">
      <text>
        <r>
          <rPr>
            <b/>
            <sz val="9"/>
            <rFont val="Tahoma"/>
            <family val="2"/>
          </rPr>
          <t>Luz Ely Valencia:</t>
        </r>
        <r>
          <rPr>
            <sz val="9"/>
            <rFont val="Tahoma"/>
            <family val="2"/>
          </rPr>
          <t xml:space="preserve">
MES Y AÑO
</t>
        </r>
      </text>
    </comment>
    <comment ref="N7" authorId="0">
      <text>
        <r>
          <rPr>
            <b/>
            <sz val="9"/>
            <rFont val="Tahoma"/>
            <family val="2"/>
          </rPr>
          <t>Luz Ely Valencia:</t>
        </r>
        <r>
          <rPr>
            <sz val="9"/>
            <rFont val="Tahoma"/>
            <family val="2"/>
          </rPr>
          <t xml:space="preserve">
MES Y AÑO
</t>
        </r>
      </text>
    </comment>
    <comment ref="P7" authorId="0">
      <text>
        <r>
          <rPr>
            <b/>
            <sz val="9"/>
            <rFont val="Tahoma"/>
            <family val="2"/>
          </rPr>
          <t>Luz Ely Valencia:</t>
        </r>
        <r>
          <rPr>
            <sz val="9"/>
            <rFont val="Tahoma"/>
            <family val="2"/>
          </rPr>
          <t xml:space="preserve">
MES Y AÑO
</t>
        </r>
      </text>
    </comment>
    <comment ref="L8" authorId="0">
      <text>
        <r>
          <rPr>
            <b/>
            <sz val="9"/>
            <rFont val="Tahoma"/>
            <family val="2"/>
          </rPr>
          <t>Luz Ely Valencia:</t>
        </r>
        <r>
          <rPr>
            <sz val="9"/>
            <rFont val="Tahoma"/>
            <family val="2"/>
          </rPr>
          <t xml:space="preserve">
USO EXCLUSIVO DE CI Y GC
</t>
        </r>
      </text>
    </comment>
    <comment ref="N8" authorId="0">
      <text>
        <r>
          <rPr>
            <b/>
            <sz val="9"/>
            <rFont val="Tahoma"/>
            <family val="2"/>
          </rPr>
          <t>Luz Ely Valencia:</t>
        </r>
        <r>
          <rPr>
            <sz val="9"/>
            <rFont val="Tahoma"/>
            <family val="2"/>
          </rPr>
          <t xml:space="preserve">
USO EXCLUSIVO DE CI Y GC
</t>
        </r>
      </text>
    </comment>
    <comment ref="P8" authorId="0">
      <text>
        <r>
          <rPr>
            <b/>
            <sz val="9"/>
            <rFont val="Tahoma"/>
            <family val="2"/>
          </rPr>
          <t>Luz Ely Valencia:</t>
        </r>
        <r>
          <rPr>
            <sz val="9"/>
            <rFont val="Tahoma"/>
            <family val="2"/>
          </rPr>
          <t xml:space="preserve">
USO EXCLUSIVO DE CI Y GC
</t>
        </r>
      </text>
    </comment>
  </commentList>
</comments>
</file>

<file path=xl/comments3.xml><?xml version="1.0" encoding="utf-8"?>
<comments xmlns="http://schemas.openxmlformats.org/spreadsheetml/2006/main">
  <authors>
    <author>Luz Ely Valencia</author>
  </authors>
  <commentList>
    <comment ref="M6" authorId="0">
      <text>
        <r>
          <rPr>
            <b/>
            <sz val="9"/>
            <rFont val="Tahoma"/>
            <family val="2"/>
          </rPr>
          <t>Luz Ely Valencia:</t>
        </r>
        <r>
          <rPr>
            <sz val="9"/>
            <rFont val="Tahoma"/>
            <family val="2"/>
          </rPr>
          <t xml:space="preserve">
MES Y AÑO
</t>
        </r>
      </text>
    </comment>
    <comment ref="O6" authorId="0">
      <text>
        <r>
          <rPr>
            <b/>
            <sz val="9"/>
            <rFont val="Tahoma"/>
            <family val="2"/>
          </rPr>
          <t>Luz Ely Valencia:</t>
        </r>
        <r>
          <rPr>
            <sz val="9"/>
            <rFont val="Tahoma"/>
            <family val="2"/>
          </rPr>
          <t xml:space="preserve">
MES Y AÑO
</t>
        </r>
      </text>
    </comment>
    <comment ref="Q6" authorId="0">
      <text>
        <r>
          <rPr>
            <b/>
            <sz val="9"/>
            <rFont val="Tahoma"/>
            <family val="2"/>
          </rPr>
          <t>Luz Ely Valencia:</t>
        </r>
        <r>
          <rPr>
            <sz val="9"/>
            <rFont val="Tahoma"/>
            <family val="2"/>
          </rPr>
          <t xml:space="preserve">
MES Y AÑO
</t>
        </r>
      </text>
    </comment>
    <comment ref="M7" authorId="0">
      <text>
        <r>
          <rPr>
            <b/>
            <sz val="9"/>
            <rFont val="Tahoma"/>
            <family val="2"/>
          </rPr>
          <t>Luz Ely Valencia:</t>
        </r>
        <r>
          <rPr>
            <sz val="9"/>
            <rFont val="Tahoma"/>
            <family val="2"/>
          </rPr>
          <t xml:space="preserve">
USO EXCLUSIVO DE CI Y GC
</t>
        </r>
      </text>
    </comment>
    <comment ref="O7" authorId="0">
      <text>
        <r>
          <rPr>
            <b/>
            <sz val="9"/>
            <rFont val="Tahoma"/>
            <family val="2"/>
          </rPr>
          <t>Luz Ely Valencia:</t>
        </r>
        <r>
          <rPr>
            <sz val="9"/>
            <rFont val="Tahoma"/>
            <family val="2"/>
          </rPr>
          <t xml:space="preserve">
USO EXCLUSIVO DE CI Y GC
</t>
        </r>
      </text>
    </comment>
    <comment ref="Q7" authorId="0">
      <text>
        <r>
          <rPr>
            <b/>
            <sz val="9"/>
            <rFont val="Tahoma"/>
            <family val="2"/>
          </rPr>
          <t>Luz Ely Valencia:</t>
        </r>
        <r>
          <rPr>
            <sz val="9"/>
            <rFont val="Tahoma"/>
            <family val="2"/>
          </rPr>
          <t xml:space="preserve">
USO EXCLUSIVO DE CI Y GC
</t>
        </r>
      </text>
    </comment>
  </commentList>
</comments>
</file>

<file path=xl/comments4.xml><?xml version="1.0" encoding="utf-8"?>
<comments xmlns="http://schemas.openxmlformats.org/spreadsheetml/2006/main">
  <authors>
    <author>Luz Ely Valencia</author>
  </authors>
  <commentList>
    <comment ref="M7" authorId="0">
      <text>
        <r>
          <rPr>
            <b/>
            <sz val="9"/>
            <rFont val="Tahoma"/>
            <family val="2"/>
          </rPr>
          <t>Luz Ely Valencia:</t>
        </r>
        <r>
          <rPr>
            <sz val="9"/>
            <rFont val="Tahoma"/>
            <family val="2"/>
          </rPr>
          <t xml:space="preserve">
MES Y AÑO
</t>
        </r>
      </text>
    </comment>
    <comment ref="O7" authorId="0">
      <text>
        <r>
          <rPr>
            <b/>
            <sz val="9"/>
            <rFont val="Tahoma"/>
            <family val="2"/>
          </rPr>
          <t>Luz Ely Valencia:</t>
        </r>
        <r>
          <rPr>
            <sz val="9"/>
            <rFont val="Tahoma"/>
            <family val="2"/>
          </rPr>
          <t xml:space="preserve">
MES Y AÑO
</t>
        </r>
      </text>
    </comment>
    <comment ref="Q7" authorId="0">
      <text>
        <r>
          <rPr>
            <b/>
            <sz val="9"/>
            <rFont val="Tahoma"/>
            <family val="2"/>
          </rPr>
          <t>Luz Ely Valencia:</t>
        </r>
        <r>
          <rPr>
            <sz val="9"/>
            <rFont val="Tahoma"/>
            <family val="2"/>
          </rPr>
          <t xml:space="preserve">
MES Y AÑO
</t>
        </r>
      </text>
    </comment>
    <comment ref="M8" authorId="0">
      <text>
        <r>
          <rPr>
            <b/>
            <sz val="9"/>
            <rFont val="Tahoma"/>
            <family val="2"/>
          </rPr>
          <t>Luz Ely Valencia:</t>
        </r>
        <r>
          <rPr>
            <sz val="9"/>
            <rFont val="Tahoma"/>
            <family val="2"/>
          </rPr>
          <t xml:space="preserve">
USO EXCLUSIVO DE CI Y GC
</t>
        </r>
      </text>
    </comment>
    <comment ref="O8" authorId="0">
      <text>
        <r>
          <rPr>
            <b/>
            <sz val="9"/>
            <rFont val="Tahoma"/>
            <family val="2"/>
          </rPr>
          <t>Luz Ely Valencia:</t>
        </r>
        <r>
          <rPr>
            <sz val="9"/>
            <rFont val="Tahoma"/>
            <family val="2"/>
          </rPr>
          <t xml:space="preserve">
USO EXCLUSIVO DE CI Y GC
</t>
        </r>
      </text>
    </comment>
    <comment ref="Q8" authorId="0">
      <text>
        <r>
          <rPr>
            <b/>
            <sz val="9"/>
            <rFont val="Tahoma"/>
            <family val="2"/>
          </rPr>
          <t>Luz Ely Valencia:</t>
        </r>
        <r>
          <rPr>
            <sz val="9"/>
            <rFont val="Tahoma"/>
            <family val="2"/>
          </rPr>
          <t xml:space="preserve">
USO EXCLUSIVO DE CI Y GC
</t>
        </r>
      </text>
    </comment>
  </commentList>
</comments>
</file>

<file path=xl/comments5.xml><?xml version="1.0" encoding="utf-8"?>
<comments xmlns="http://schemas.openxmlformats.org/spreadsheetml/2006/main">
  <authors>
    <author>Luz Ely Valencia</author>
  </authors>
  <commentList>
    <comment ref="M7" authorId="0">
      <text>
        <r>
          <rPr>
            <b/>
            <sz val="9"/>
            <rFont val="Tahoma"/>
            <family val="2"/>
          </rPr>
          <t>Luz Ely Valencia:</t>
        </r>
        <r>
          <rPr>
            <sz val="9"/>
            <rFont val="Tahoma"/>
            <family val="2"/>
          </rPr>
          <t xml:space="preserve">
MES Y AÑO
</t>
        </r>
      </text>
    </comment>
    <comment ref="O7" authorId="0">
      <text>
        <r>
          <rPr>
            <b/>
            <sz val="9"/>
            <rFont val="Tahoma"/>
            <family val="2"/>
          </rPr>
          <t>Luz Ely Valencia:</t>
        </r>
        <r>
          <rPr>
            <sz val="9"/>
            <rFont val="Tahoma"/>
            <family val="2"/>
          </rPr>
          <t xml:space="preserve">
MES Y AÑO
</t>
        </r>
      </text>
    </comment>
    <comment ref="Q7" authorId="0">
      <text>
        <r>
          <rPr>
            <b/>
            <sz val="9"/>
            <rFont val="Tahoma"/>
            <family val="2"/>
          </rPr>
          <t>Luz Ely Valencia:</t>
        </r>
        <r>
          <rPr>
            <sz val="9"/>
            <rFont val="Tahoma"/>
            <family val="2"/>
          </rPr>
          <t xml:space="preserve">
MES Y AÑO
</t>
        </r>
      </text>
    </comment>
    <comment ref="M8" authorId="0">
      <text>
        <r>
          <rPr>
            <b/>
            <sz val="9"/>
            <rFont val="Tahoma"/>
            <family val="2"/>
          </rPr>
          <t>Luz Ely Valencia:</t>
        </r>
        <r>
          <rPr>
            <sz val="9"/>
            <rFont val="Tahoma"/>
            <family val="2"/>
          </rPr>
          <t xml:space="preserve">
USO EXCLUSIVO DE CI Y GC
</t>
        </r>
      </text>
    </comment>
    <comment ref="O8" authorId="0">
      <text>
        <r>
          <rPr>
            <b/>
            <sz val="9"/>
            <rFont val="Tahoma"/>
            <family val="2"/>
          </rPr>
          <t>Luz Ely Valencia:</t>
        </r>
        <r>
          <rPr>
            <sz val="9"/>
            <rFont val="Tahoma"/>
            <family val="2"/>
          </rPr>
          <t xml:space="preserve">
USO EXCLUSIVO DE CI Y GC
</t>
        </r>
      </text>
    </comment>
    <comment ref="Q8" authorId="0">
      <text>
        <r>
          <rPr>
            <b/>
            <sz val="9"/>
            <rFont val="Tahoma"/>
            <family val="2"/>
          </rPr>
          <t>Luz Ely Valencia:</t>
        </r>
        <r>
          <rPr>
            <sz val="9"/>
            <rFont val="Tahoma"/>
            <family val="2"/>
          </rPr>
          <t xml:space="preserve">
USO EXCLUSIVO DE CI Y GC
</t>
        </r>
      </text>
    </comment>
  </commentList>
</comments>
</file>

<file path=xl/comments6.xml><?xml version="1.0" encoding="utf-8"?>
<comments xmlns="http://schemas.openxmlformats.org/spreadsheetml/2006/main">
  <authors>
    <author>Luz Ely Valencia</author>
  </authors>
  <commentList>
    <comment ref="M7" authorId="0">
      <text>
        <r>
          <rPr>
            <b/>
            <sz val="9"/>
            <rFont val="Tahoma"/>
            <family val="2"/>
          </rPr>
          <t>Luz Ely Valencia:</t>
        </r>
        <r>
          <rPr>
            <sz val="9"/>
            <rFont val="Tahoma"/>
            <family val="2"/>
          </rPr>
          <t xml:space="preserve">
MES Y AÑO
</t>
        </r>
      </text>
    </comment>
    <comment ref="O7" authorId="0">
      <text>
        <r>
          <rPr>
            <b/>
            <sz val="9"/>
            <rFont val="Tahoma"/>
            <family val="2"/>
          </rPr>
          <t>Luz Ely Valencia:</t>
        </r>
        <r>
          <rPr>
            <sz val="9"/>
            <rFont val="Tahoma"/>
            <family val="2"/>
          </rPr>
          <t xml:space="preserve">
MES Y AÑO
</t>
        </r>
      </text>
    </comment>
    <comment ref="Q7" authorId="0">
      <text>
        <r>
          <rPr>
            <b/>
            <sz val="9"/>
            <rFont val="Tahoma"/>
            <family val="2"/>
          </rPr>
          <t>Luz Ely Valencia:</t>
        </r>
        <r>
          <rPr>
            <sz val="9"/>
            <rFont val="Tahoma"/>
            <family val="2"/>
          </rPr>
          <t xml:space="preserve">
MES Y AÑO
</t>
        </r>
      </text>
    </comment>
    <comment ref="M8" authorId="0">
      <text>
        <r>
          <rPr>
            <b/>
            <sz val="9"/>
            <rFont val="Tahoma"/>
            <family val="2"/>
          </rPr>
          <t>Luz Ely Valencia:</t>
        </r>
        <r>
          <rPr>
            <sz val="9"/>
            <rFont val="Tahoma"/>
            <family val="2"/>
          </rPr>
          <t xml:space="preserve">
USO EXCLUSIVO DE CI Y GC
</t>
        </r>
      </text>
    </comment>
    <comment ref="O8" authorId="0">
      <text>
        <r>
          <rPr>
            <b/>
            <sz val="9"/>
            <rFont val="Tahoma"/>
            <family val="2"/>
          </rPr>
          <t>Luz Ely Valencia:</t>
        </r>
        <r>
          <rPr>
            <sz val="9"/>
            <rFont val="Tahoma"/>
            <family val="2"/>
          </rPr>
          <t xml:space="preserve">
USO EXCLUSIVO DE CI Y GC
</t>
        </r>
      </text>
    </comment>
    <comment ref="Q8" authorId="0">
      <text>
        <r>
          <rPr>
            <b/>
            <sz val="9"/>
            <rFont val="Tahoma"/>
            <family val="2"/>
          </rPr>
          <t>Luz Ely Valencia:</t>
        </r>
        <r>
          <rPr>
            <sz val="9"/>
            <rFont val="Tahoma"/>
            <family val="2"/>
          </rPr>
          <t xml:space="preserve">
USO EXCLUSIVO DE CI Y GC
</t>
        </r>
      </text>
    </comment>
  </commentList>
</comments>
</file>

<file path=xl/sharedStrings.xml><?xml version="1.0" encoding="utf-8"?>
<sst xmlns="http://schemas.openxmlformats.org/spreadsheetml/2006/main" count="590" uniqueCount="291">
  <si>
    <t>PROCESO</t>
  </si>
  <si>
    <t>AÑO</t>
  </si>
  <si>
    <t>RIESGO</t>
  </si>
  <si>
    <t>ACCIONES</t>
  </si>
  <si>
    <t>RESPONSABLE</t>
  </si>
  <si>
    <t>FIRMA DEL RESPONSABLE DEL PROCESO</t>
  </si>
  <si>
    <t>FECHA DE INICIO</t>
  </si>
  <si>
    <t>FECHA DE TERMINACIÓN</t>
  </si>
  <si>
    <t>CARGO DE QUIEN REALIZA EL SEGUIMIENTO</t>
  </si>
  <si>
    <t>CAUSAS</t>
  </si>
  <si>
    <t>PLAN DE MEJORAMIENTO Y SEGUIMIENTO A RIESGOS</t>
  </si>
  <si>
    <t>FECHA DE SEGUIMIENTO</t>
  </si>
  <si>
    <t>AVANCE A LA FECHA (DESCRIPCIÓN DE LAS ACTIVIDADES REALIZADAS)</t>
  </si>
  <si>
    <t>CONTROL DE LA GESTIÓN</t>
  </si>
  <si>
    <t>RESPONSABLE DEL PROCESO</t>
  </si>
  <si>
    <t>EFECTIVIDAD EN LOS CONTROLES (SI - NO)</t>
  </si>
  <si>
    <t>OBSERVACIONES ( dificultades  presentadas, cambio sugeridos en los controles, recomendaciones finales)</t>
  </si>
  <si>
    <t>% DE AVANCE</t>
  </si>
  <si>
    <t>OFICINA DE CONTROL INTERNO</t>
  </si>
  <si>
    <t>EVIDENCIAS (relacione lo correspondiente a cada seguimiento)</t>
  </si>
  <si>
    <t>F-CG-30
Versión 2
Octubre 2020</t>
  </si>
  <si>
    <t>COMPONENTES</t>
  </si>
  <si>
    <t>% CUMPLIMIENTO</t>
  </si>
  <si>
    <t>MAPA DE RIESGOS</t>
  </si>
  <si>
    <t>RACIONALIZACIÓN DE TRAMITES</t>
  </si>
  <si>
    <t>RENDICION DE CUENTAS</t>
  </si>
  <si>
    <t>ATENCION AL CIUDADANO</t>
  </si>
  <si>
    <t>TRANSPARENCIA</t>
  </si>
  <si>
    <t>INICIATIVAS ADICIONALES</t>
  </si>
  <si>
    <t>RIESGOS DE CORRUPCIÓN</t>
  </si>
  <si>
    <t>R1</t>
  </si>
  <si>
    <t>R2</t>
  </si>
  <si>
    <t>R3</t>
  </si>
  <si>
    <t>R4</t>
  </si>
  <si>
    <t>R5</t>
  </si>
  <si>
    <t>R6</t>
  </si>
  <si>
    <t>R7</t>
  </si>
  <si>
    <t>R8</t>
  </si>
  <si>
    <t>R9</t>
  </si>
  <si>
    <t>R10</t>
  </si>
  <si>
    <t>R11</t>
  </si>
  <si>
    <t>R12</t>
  </si>
  <si>
    <t>R13</t>
  </si>
  <si>
    <t>R14</t>
  </si>
  <si>
    <t>R15</t>
  </si>
  <si>
    <t>R16</t>
  </si>
  <si>
    <t>R17</t>
  </si>
  <si>
    <t>R18</t>
  </si>
  <si>
    <t>R19</t>
  </si>
  <si>
    <t>R20</t>
  </si>
  <si>
    <t>R21</t>
  </si>
  <si>
    <t>R22</t>
  </si>
  <si>
    <t>R23</t>
  </si>
  <si>
    <t>Posibilidad de dirigir o programar obras e inversiones que no son prioritarias y que no estén incluidas dentro de los diferentes planes de la empresa, en beneficio propio o de terceros.</t>
  </si>
  <si>
    <t>Información insuficiente o desactualizada frente a las necesidades reales, que permita priorizar y programar las obras con un criterio más técnico y eficiente para la Empresa.</t>
  </si>
  <si>
    <t>Jefe Depto. de Planeación y Proyectos</t>
  </si>
  <si>
    <t>EMPOCALDAS S.A E.S.P
CONTROL DE LA GESTIÓN</t>
  </si>
  <si>
    <t>F-CG-23
Versión 3
Marzo 2018</t>
  </si>
  <si>
    <t>PLAN DE MEJORAMIENTO Y SEGUIMIENTO - PLAN ANTICORRUPCIÓN</t>
  </si>
  <si>
    <t>FECHA DE ELABORACIÓN DEL PLAN</t>
  </si>
  <si>
    <t>AREA O SECCIONAL</t>
  </si>
  <si>
    <t>CONTROL INTERNO</t>
  </si>
  <si>
    <t>COMPONENTE 2: RACIONALIZACIÓN DE TRAMITES</t>
  </si>
  <si>
    <t>PRIMER SEGUIMIENTO</t>
  </si>
  <si>
    <t>SEGUNDO  SEGUIMIENTO</t>
  </si>
  <si>
    <t>TERCER SEGUIMIENTO</t>
  </si>
  <si>
    <t>DESCRIPCION DEL ASPECTO EVIDENCIADO</t>
  </si>
  <si>
    <t>TIPO</t>
  </si>
  <si>
    <t>ORIGEN</t>
  </si>
  <si>
    <t>CAUSAS IDENTIFICADAS</t>
  </si>
  <si>
    <t>COMPROMISO</t>
  </si>
  <si>
    <t>IMPLEMENTACIÓN</t>
  </si>
  <si>
    <t xml:space="preserve"> Dic-2021</t>
  </si>
  <si>
    <t xml:space="preserve">CONCLUSIONES Y OBSERVACIONES  </t>
  </si>
  <si>
    <t>NC</t>
  </si>
  <si>
    <t>AM</t>
  </si>
  <si>
    <t>AVANCE A LA FECHA (DESCRIPCION DE LAS ACTIVIDADES REALIZADAS)</t>
  </si>
  <si>
    <t>%</t>
  </si>
  <si>
    <t>X</t>
  </si>
  <si>
    <t>FABIO CARDONA MARIN - Jefe de Control Interno</t>
  </si>
  <si>
    <t xml:space="preserve"> </t>
  </si>
  <si>
    <t>NOMBRE  Y CARGO DE QUIEN DOCUMENTA EL PLAN</t>
  </si>
  <si>
    <t>ANDRES FELIPE TABA ARROYAVE</t>
  </si>
  <si>
    <t>Jefe de Control Interno de Gestion</t>
  </si>
  <si>
    <t>Secretario General Empocaldas S.A. E.S.P.</t>
  </si>
  <si>
    <t>COMPONENTE 3: RENDICIÓN DE CUENTAS</t>
  </si>
  <si>
    <t>CORRECCIÓN 
(Con responsable y fecha)</t>
  </si>
  <si>
    <t xml:space="preserve"> Ago-2021</t>
  </si>
  <si>
    <t>Expresión del control social que comprende acciones de petición de información, diálogos e incentivos. Busca la adopción de un proceso transversal permanente de interacción entre servidores públicos, entidades, ciudadanos y los actores interesados en la gestión de los primeros y sus resultados. Así mismo, busca la transparencia de la gestión de la Administración Pública para lograr la adopción de los principios de Buen Gobierno.(ley 1757 de 2015)</t>
  </si>
  <si>
    <t>____________________________________</t>
  </si>
  <si>
    <t>ROBINSON RAMIREZ HERNANDEZ</t>
  </si>
  <si>
    <t>Jefe Planeación y Proyectos</t>
  </si>
  <si>
    <t>COMPONENTE 4: MECANISMOS PARA MEJORAR LA ATENCIÓN AL
CIUDADANO.</t>
  </si>
  <si>
    <t>Centra sus esfuerzos en garantizar el acceso de los ciudadanos a los trámites y servicios de la Administración Pública conforme a los principios de información completa, clara, consistente, con altos niveles de calidad, oportunidad en el servicio y ajuste a las necesidades, realidades y expectativas del ciudadano.</t>
  </si>
  <si>
    <t>______________________________________________</t>
  </si>
  <si>
    <t>__________________________________________________________</t>
  </si>
  <si>
    <t>JULIAN FONSECA ARIAS</t>
  </si>
  <si>
    <t xml:space="preserve">Jefe Departamento Comercial </t>
  </si>
  <si>
    <t>COMPONENTE 5: MECANISMOS PARA LA TRANSPARENCIA Y ACCESO A LA INFORMACIÓN.</t>
  </si>
  <si>
    <t>Recoge los lineamientos para la garantía del derecho fundamental de acceso a la información pública, según el cual toda persona puede acceder a la información pública en posesión o bajo el control de los sujetos obligados de la ley, excepto la información y los documentos considerados como legalmente reservados.</t>
  </si>
  <si>
    <t>Plan anticorrupción y de atención al ciudadano 2022</t>
  </si>
  <si>
    <t>Plan anticorrupción y de atención al ciudadano 2023</t>
  </si>
  <si>
    <t>DIANA PATRICIA SALAZAR MONTES</t>
  </si>
  <si>
    <t>Jefe Sección Sistemas</t>
  </si>
  <si>
    <t>COMPONENTE 6: INICIATIVAS ADICIONALES</t>
  </si>
  <si>
    <t>Posible tráfico de influencias para la toma de decisiones en la viabilización y disponibilidad de los servicios.</t>
  </si>
  <si>
    <t xml:space="preserve">Es un trámite crítico para el solicitante.
El trámite para la empresa es complejo.
El tiempo de respuesta es muy amplio. </t>
  </si>
  <si>
    <t>Posibilidad de favorecer a terceros influenciando en la emisión de conceptos parcializados para la adquisición de predios y valoración de servidumbres y daños.</t>
  </si>
  <si>
    <t>No se cuenta con mecanismos para confrontar y validar los avaluos entregados</t>
  </si>
  <si>
    <t>Revisar cada uno de los avalúos que se hará de manera conjunta entre el Coordinador de Recursos Naturales y el Jefe del Depto. De Planeación y Proyectos.</t>
  </si>
  <si>
    <t>Desconocimiento e incumplimiento de los procedimientos establecidos</t>
  </si>
  <si>
    <t>Probabilidad que el funcionario responsable de la sección de compras y suministros realice descargas en asocio por ejemplo de administradores de seccional, bajo supuestos de consumo o de obsolescencia.</t>
  </si>
  <si>
    <t xml:space="preserve">Desconocimiento e incumplimiento de los procedimientos establecidos.
No se realizan perioodicamente los movimientos del almacen </t>
  </si>
  <si>
    <t>Posible omisión de respuestas y/o conceptos jurídicos ajustados a intereses de funcionarios o terceros.</t>
  </si>
  <si>
    <t xml:space="preserve">Concepto o respuesta sesgada en beneficio directo o indirecto </t>
  </si>
  <si>
    <t>Realizar control de Supervisión por el superior jerárquico</t>
  </si>
  <si>
    <t>Secretaría Jurídica</t>
  </si>
  <si>
    <t>Posible omisión de denuncia ante posibles actos de corrupción.</t>
  </si>
  <si>
    <t>Concepto o respuesta sesgada en beneficio directo o indirecto.</t>
  </si>
  <si>
    <t>Incluir la opción de Denuncia anónima en el módulo de PQR</t>
  </si>
  <si>
    <t>Gestión Jurídica (PQR)</t>
  </si>
  <si>
    <t>Desarticulación del programa anual de auditorías con la planeación estratégica de la empresa y la gestión de riesgos.</t>
  </si>
  <si>
    <t>Control Interno</t>
  </si>
  <si>
    <t>Gestión Contratación</t>
  </si>
  <si>
    <t>Posible direccionamiento en los estudios de necesidad de contratación, que adelantan los Departamentos o Secciones de la Empresa para los procedimientos de selección, con el fin de beneficiar a un tercero.</t>
  </si>
  <si>
    <t>Beneficio propio o de un tercero.</t>
  </si>
  <si>
    <t>Intereses particulares, en el proceso de gestión contractual.</t>
  </si>
  <si>
    <t>Posibilidad que se oculte incumplimientos en la supervisión de contratos buscando el beneficio de terceros.</t>
  </si>
  <si>
    <t>Ausencia de control de controles</t>
  </si>
  <si>
    <t>Posibilidad de permitir la intervención de terceros en la manipulación de plataformas lógicas de uso exclusivo y reservado de la empresa.</t>
  </si>
  <si>
    <t>Existen varios terceros que son contratistas los cuales tienen acceso a las plataformas lógicas de uso exclusivo de la Empresa.</t>
  </si>
  <si>
    <t xml:space="preserve"> Jefe Sección Sistemas</t>
  </si>
  <si>
    <t>Posibilidad de omisión en la verificación del estado de acometidas, por parte del supervisor de la obra, beneficiando al suscriptor al no efectuar el correspondiente cobro.</t>
  </si>
  <si>
    <t>Es supervisor no cumple con las visitas de seguimiento.</t>
  </si>
  <si>
    <t>Gestión Social</t>
  </si>
  <si>
    <t>Posibilidad de que se liquiden los contratos de obra sin el debido proceso de notificación realizado por parte de la profesional encargada de la gestión social; en beneficio para el pago del contratista.</t>
  </si>
  <si>
    <t>Volumen de información y controles manuales que dan lugar a error humano.</t>
  </si>
  <si>
    <t>Posibilidad de beneficiarse de los recursos de las cajas menores a través de la expedición de facturas equivalentes.</t>
  </si>
  <si>
    <t>Posible alteración de lecturas y crítica para favorecer a suscriptores. </t>
  </si>
  <si>
    <t>Incumplimiento del procedimiento por parte de los funcionarios de la primera línea.</t>
  </si>
  <si>
    <t xml:space="preserve"> Jefe Gestión Comercial</t>
  </si>
  <si>
    <t>Inexistencia de un procedimiento de reliquidadas que permita estandarizar la forma de reliquidar la factura.</t>
  </si>
  <si>
    <t>Posibilidad de aceptar dádivas por el trámite de servicios relacionados. </t>
  </si>
  <si>
    <t>Desconocimiento por parte de usuarios y suscriptores de la prohibición de recibir dinero y de los trámites que tienen costo y su valor.</t>
  </si>
  <si>
    <t>Posible omisión o alteración de registros de facturación (cambio de estrato, reporte de venta de medidores, corrección de lecturas, datos de la cartera). </t>
  </si>
  <si>
    <t>Ausencia de control de los documentos soporte.</t>
  </si>
  <si>
    <t>Realizar verificaciones de la documentación requerida por parte del personal del Departamento Comercial, Supervisores y Auditorías.</t>
  </si>
  <si>
    <t>Posible omisión de independización de servicios con conocimiento de éstas. </t>
  </si>
  <si>
    <t>- Omisión del proceso.
- Favorecimiento a terceros.</t>
  </si>
  <si>
    <t>Seguir realizando identificación de independizaciones en todas las seccionales por parte del Departamento Comercial.</t>
  </si>
  <si>
    <t>Posible omisión de la implementación de medidas correctivas con relación a la defraudación de fluidos. </t>
  </si>
  <si>
    <t>Cambio de procedimiento que conlleva a riesgo reputacional de la empresa.</t>
  </si>
  <si>
    <t>Posibles conexiones ilegales al servicio de acueducto y alcantarillado por parte de funcionarios de la empresa buscando el beneficio de terceros. </t>
  </si>
  <si>
    <t>Existe desconocimiento del personal operativo acerca de las posibles sanciones a que se pueden ver expuestos. O no se ejecutan las sanciones pertinentes.
No se establecen denuncias formales.</t>
  </si>
  <si>
    <t>Capacitar desde Control Disciplinario en coordinación con el Departamento Comercial a los Administradores y personal operativo, acerca de las implicaciones disciplinarias de incurrir en esta práctica.</t>
  </si>
  <si>
    <t>ENERO DE 2022</t>
  </si>
  <si>
    <t>ABRIL 30 DE 2022</t>
  </si>
  <si>
    <t>RACIONALIZAR por lo menos tres TRAMITES utilizando estrategias tecnológicas (trámite totalmente en línea, descarga y/o envío de documentos electrónicos, diligenciamiento de formularios en línea, respuesta y/o notificación electrónica).</t>
  </si>
  <si>
    <t>01/02/2022</t>
  </si>
  <si>
    <t xml:space="preserve"> Depto.ComercialDepto. Planeación y Proyectos</t>
  </si>
  <si>
    <t>Coordinar con las empresas de aseo mejores prácticas para los acuerdos de pago (por ejemplo, aprovechamiento de tecnologías de información y comunicaciones; establecer reglas que EMPOCALDAS pueda aplicar) facilitando este trámite que se realiza de manera compartida</t>
  </si>
  <si>
    <t xml:space="preserve">Revisar de manera aleatoria el cumplimiento de las politicas y requisitos para los tramites a fin de replicar las buenas practicas identificadas y trabajar en los aspectos por mejorar encontrados </t>
  </si>
  <si>
    <t>Reforzar la interacción de los servidores públicos de Empocaldas, con las publicaciones que se generan en las redes sociales institucionales</t>
  </si>
  <si>
    <t>Fortalecer la estrategia de comunicación con las mesas de control social de cada seccional.</t>
  </si>
  <si>
    <t xml:space="preserve">Jefe Seccion Comunicaciones </t>
  </si>
  <si>
    <t>Realizar caracterización de usuarios externos y grupos de valor, grupos étnicos relacionados con los servicios de Acueducto y Alcantarillado, Tomando como insumo las bases de datos de facturacion y estadisticas de PQR</t>
  </si>
  <si>
    <t>Realizar seguimiento y control a la calidad y satisfacción del servicio al ciudadano, teniendo acercamiento con el público objetivo por diferentes medios.</t>
  </si>
  <si>
    <t xml:space="preserve">A partir del seguimiento y control a la calidad y satisfacción del servicio al ciudadano, gestionar oportunidades de mejora en cuanto a las fallas y dificultades en la presentacion de los servicios. </t>
  </si>
  <si>
    <t>Implementar el canal de DENUNCIAS en la página web de la entidad, en cumplimiento de la Ley 1474 de 2011, artículo 76.</t>
  </si>
  <si>
    <t>Realizar jornadas educativas y de sensibilización con los usuarios sobre el proceso de potabilización del agua y de los servicios prestados por EMPOCALDAS S.A. E.S.P.</t>
  </si>
  <si>
    <t>Secretaría General (Contratista)</t>
  </si>
  <si>
    <t>Secretaría General (Jefe Comunicaciones)</t>
  </si>
  <si>
    <t>Secretaria General   (Areas Involucradas )</t>
  </si>
  <si>
    <t xml:space="preserve">Secretaria General y Jefe Seccion Sistemas </t>
  </si>
  <si>
    <t xml:space="preserve">Secretaria General y Promotora Desarrollo de la Comunidad </t>
  </si>
  <si>
    <t>Implementar el plan estratégico para la prevención del conflicto de intereses</t>
  </si>
  <si>
    <t xml:space="preserve">Secretaria General </t>
  </si>
  <si>
    <t xml:space="preserve">Secretaria General y Jefe de Comunicaciones </t>
  </si>
  <si>
    <t>Implementar la iniciativa “CERCA AL TERRITORIO”. Se busca acercar la empresa a sus usuarios a través de espacios presenciales en donde personal Directivo, Administrativo y Operativo de la empresa atiendan las inquietudes de la comunidad. Con esta estrategia se busca tener un contacto directo con los grupos de valor y fortalecer el servicio prestado por la empresa con el fin de seguir Construyendo Juntos un mayor bienestar en el Departamento.</t>
  </si>
  <si>
    <t>Hacer FERIA DEL SERVICIO en dos seccionales con la participación de diferentes áreas para desarrollar entre otras las siguientes iniciativas: Explicación de la factura, atención a pequeños daños, campaña de uso eficiente y ahorro del agua, asesoría para acuerdos de pago, atención de pqr en sitio, asesoría para acceder a trámites.</t>
  </si>
  <si>
    <t xml:space="preserve">Alta Direccion </t>
  </si>
  <si>
    <t>Desarrollar los proyectos incluidos en el plan estratégico (Fortalecimiento de Proyectos y Banco de Proyectos) y los que se requieran para mejorar la prestacion del servicio.</t>
  </si>
  <si>
    <t xml:space="preserve">*Ajustar teniendo en cuenta tiempos de respuesta por orden de llegada de las solicitudes de viabilidad, socialzar y dar cumplimiento al procedimiento establecido.
*Incluir dentro del Programa Anual de Auditorías el tema de disponibilidad de servicios.
</t>
  </si>
  <si>
    <t>Posible utilización indebida de materiales, equipos y herramientas para realizar trabajos particulares.</t>
  </si>
  <si>
    <t xml:space="preserve">* Actualizar las cuentas personales de los trabajadores de Manizales y Seccionales.
*Aplicar el control para equipos de uso compartido.
</t>
  </si>
  <si>
    <t>Administradores, Jefe Sección, Suministros</t>
  </si>
  <si>
    <t>* Revisar aleatoriamente la destinacion de materiales.</t>
  </si>
  <si>
    <t>Posible omisión o manipulación de información en la presentación de informes de auditoria.</t>
  </si>
  <si>
    <t>Validar la Informacion en el comité coordinador de control interno.</t>
  </si>
  <si>
    <t>Establecer lineaminetos para el estudio de necesidades de contratacion que permitan reaalizar mayor control desde Secretaria General. Establecer requisitos tipo para la contratacion.</t>
  </si>
  <si>
    <t>Incluir en el protocolo de Manejo de Urna los lineamientos relacionados con ofertas presentadas de manera digital y hacer seguimiento al cumplimiento.</t>
  </si>
  <si>
    <t>Realizar auditoria aleatoria a contratos, antes del ultimo pago.</t>
  </si>
  <si>
    <t>Control Interno con apoyo técnico (según aplique)</t>
  </si>
  <si>
    <t xml:space="preserve">Limitar el uso de software al usuario asignado y realizar seguimientos periódicos sobre su uso. </t>
  </si>
  <si>
    <t xml:space="preserve">Ajustar el formato de visita de estado de acometidas para garantizar que se conserve registro fotográfico en todas las revisiones. </t>
  </si>
  <si>
    <t>Garantizar la revision de las listas de chequeo y el cumplimiento de todos los ítems previo al pago.</t>
  </si>
  <si>
    <t>Gestión Contratación, Seccion Tesorería</t>
  </si>
  <si>
    <t xml:space="preserve">Realizar seguimiento y verificación de las facturas equivalentes con el proveedor.
</t>
  </si>
  <si>
    <t>Posible reliquidación de facturas por fugas imperceptibles sin el debido proceso. En beneficio de los usuarios.</t>
  </si>
  <si>
    <t>*Establecer procedimiento de facturas re - liquidadas que permita estandarizar esta actividad.
*Utilizar la información acerca de la petición del usuario y  de la revisión domiciliaria, para la auditoría y supervisión ( Incluir registro Fotográfico en el formato)</t>
  </si>
  <si>
    <t xml:space="preserve">Divulgar por diferentes medios ( a través de la factura, contact center, pagina de la empresa, campañas mensuales a traves de la selección de comunicaciones entre otros) el vlaor de los tramites que tienen cobro y de los que no, ademas de la prohibicion de recibir dienero en efectivo en cualquier oficina o al personal de la empresa. </t>
  </si>
  <si>
    <t xml:space="preserve">
*Revisar el procedimiento de defraudación de fluidos con todas las áreas implicadas ( buscar mecanismos para la identificacion continuadad de fraudes, revisiar la asignacion de responsabilidades frente al levnatameinto).          *Dar cumplimiento al procedimiento establecido.</t>
  </si>
  <si>
    <t>Posibles cobros indebidos de auxilios y otros creditos laborales sin tener el derecho a ellos o sin el lleno de los requisitos establecidos.</t>
  </si>
  <si>
    <t>Verificar aleatoriamente la autenticidad de los soportes presentados por el cobro.</t>
  </si>
  <si>
    <t>Posibilidad de manipular o alterar las ofertas presentadas por los oferentes para un procedimiento de selección adelantado por la Empresa.</t>
  </si>
  <si>
    <t xml:space="preserve">Busca facilitar el acceso a los servicios que brinda la administración pública, y les permite a las entidades simplificar, estandarizar, eliminar, optimizar y automatizar los trámites existentes, acercando el ciudadano a los servicios que presta el Estado, mediante la modernización y el aumento de la eficiencia de sus procedimientos. </t>
  </si>
  <si>
    <t>Actualizar y socializar el instructivo de trámites, garantizando que se documente lo necesario y el personal de servicio al ciudadano aplique lo estipulado para garantizar calidad y oportunidad en la atención de trámites requeridos por el usuario.</t>
  </si>
  <si>
    <t>Realizar reuniones con proveedores y demas grupos de valor, con el fin de conocer sus inquietudes para la Rendicion de Cuentas y sus diversas expectativas.</t>
  </si>
  <si>
    <t xml:space="preserve">Dar a conocer los planes y proyectos en los sectores de intervencion y resolver las inquietudes que surjan en el desarrollo de estos, igualmnet analizar la pertinencia de las recomendaciones relacionadas </t>
  </si>
  <si>
    <t xml:space="preserve"> Promotora Desarrollo de la Comunidad </t>
  </si>
  <si>
    <t>Fortalecer la cultura organizacional y la comunicación interna de la empresa por diferentes medios virtuales y presenciales (Revisar, ajustar, socializar y aplicar los procedimientos: Comunicaciones internas y externas y Administración de intranet- página web y redes sociales). Documentar las politicas frente a la publicacion de la informacion de acuerdo con la normatividad en esta materia.</t>
  </si>
  <si>
    <t>Se refiere a las iniciativas particulares de la Empresa que contribuyen a combatir y prevenir la corrupcion, asi como a fomentar la integridad, la participacion ciudadana, brindar transparencia y eficiencia en el uso de los recursos fisicos, financieros tegnologicos y de talento humano, con el fin de visibilizar el acionar de la administracion pública.</t>
  </si>
  <si>
    <t>“DIALOGUEMOS CON EMPOCALDAS”. Espacio comunicativo convergente donde el Gerente y su equipo de trabajo responden las inquietudes de los ciudadanos a través de la Línea de WhatsApp Empresarial: 323 301 1011 y el centro de atención virtual CAV.</t>
  </si>
  <si>
    <t>SI</t>
  </si>
  <si>
    <t>ABRIL</t>
  </si>
  <si>
    <t>Se tiene un Banco de Proyectos, pero èste no se tiene documentado. Es decir, no se cuenta con un procedimiento propio para documentar todo proyecto que llegue al Banco de Proyectos. Los proyectos se realizan con base en la Metodologìa del Departamento Nacional de Planeaciòn, es decir MGA (Metodologìa General Ajustada).- Los proyectos que se desarrollan actualmente, se encuentran  incluidos en el Plan Estratégico y son los que  mejoran la prestación de los servicios de Acueducto y Alcantarillado. Desde el año 2016, se tiene una base de datos con los proyectos susceptibles de ser financiados o bien con recursos propios o con rwecursos de fuentes externas.</t>
  </si>
  <si>
    <t>La priorización de los proyectos, se desarrollan con base en las solicitudes de la Gobernación, Alcaldías o situaciones críticas que se presentan en los Municipios y ponen en riesgo la prestación de los servicios de Acueducto o alcantarillado</t>
  </si>
  <si>
    <t xml:space="preserve">Las evidencias de los proyectos, se encuentran en el Departamento de Planeación y Proyectos de la Empresa. </t>
  </si>
  <si>
    <t xml:space="preserve">Aún no se ha canbiado el procedimiento DE VIABILIDAD Y DISPONIBILIDAD INMEDIATA DE
SERVICIOS PÚBLICOS DE ACUEDUCTO Y
ALCANTARILLADO (PRO-AC-24), versión 7 de Julio de 2020, donde aún se establece que se dispone de 45 días para otorgar la Disponibilidad de los servicios de Acueducto y/o Alcantarillado
</t>
  </si>
  <si>
    <t>NO</t>
  </si>
  <si>
    <t xml:space="preserve">Se verifica en el Sistema de Gestión Institucional, que aún no se ha ajustado el Procedimiento. </t>
  </si>
  <si>
    <t>Cada que llega un avalúo de la Lonja de Caldas, se reunen el Jefe del Departamento de Planeación, con el coordinador de Recursos naturales de la empresa, con el fin de revisar los avaluos y verificar que estén de acuerdo con los precios de Mercado.</t>
  </si>
  <si>
    <t>Se sugiere que se deje una acta de revisión del avalúo, con el fin de que se tenga trazabilidad del procedimiento</t>
  </si>
  <si>
    <t>Para el año 2022, manifiesta el jefe de sección suministros, se tiene programada la actualización de cuentas personales en Manizales, Chinchiná, La Dorada, Anserma y Salamina. A la fecha, se realizó la actualización de 107 cuentas personales de la sede administrativa de Manizales, que incluyeron la identificación y rotulación de 1143 activos. Para los meses de Mayo y Junio, se realizará el mismo ejercicio en la Seccional de Chinchiná.
REspecto a los equipos de uso compartido, se cuenta con el FORMATO F-GF-37 Versión 1, año 2021, en el cual se tiene el inventario de los bienes devolutivos de los Laboratorios inicialmente, de todas las Seccionales. Pendiente la misma actualización, en las seccionales de La Dorada, Chinchiná, Anserma y Salamina.</t>
  </si>
  <si>
    <t xml:space="preserve">Dentro de las dificultades observadas, se evidenció que aún hay diferencias entre el inventario físico frente a la información arrojada por el Módulo de Activos. </t>
  </si>
  <si>
    <t>en el Computador de Suministros, se evidencia que existe el cronograma de actualización de las cuentas personales y la aplicación del formato F-GF-37</t>
  </si>
  <si>
    <t xml:space="preserve">Durante las Auditorias programadas, se verifican los procedimientos relacionados con el Manejo de los Inventarios. Adicionalmente, se verifican las cuentas personales de los trabajadores, con el fin de crear conciencia de la importancia de cuidar los elementos de trabajo y uso de elementos de seguridad y protección </t>
  </si>
  <si>
    <t>Las Auditorias en las Seccionales, se harán a partir del segundo semestre de 2022</t>
  </si>
  <si>
    <t>Los conceptos jurídicos son acompañados e informados oportunamente por el Jefe de defensa jurídica de la Empresa en coordinación con el Secretario Jurídico de ésta. En forma semanal, todos los jueves a las 2:00 pm, en reunión del equipo de trabajo; se presentan los conceptos para ser analizados en Comité Jurídico.</t>
  </si>
  <si>
    <t xml:space="preserve">Se cuenta con Actas y grabaciones de las reuniones de los Comités. </t>
  </si>
  <si>
    <t xml:space="preserve">Se creó en el Software SOLIN, la ventana de DENUNCIAS, inclusive en forma ANÓNIMA, para que los usuarios y comunidad en general, manifiesten posibles hechos de corrupción o mala atención por parte de la empresa. </t>
  </si>
  <si>
    <t>En los Comités Institucionales de coordinación de control Interno, se analizan las necesidades de Auditorias, de acuerdo con los riesgos de los procesos y solicitudes de los líderes de los mismos.</t>
  </si>
  <si>
    <t>Se cuenta con las Actas de los Comités y del Programa Anual de Auditorias de Control Interno</t>
  </si>
  <si>
    <t>Se verifica en la Página Web de la Empresa</t>
  </si>
  <si>
    <t>En verificación que se hizo desde la Oficina de Control Interno, se pudo evidenciar que sí se dispone de la ventana de denuncias</t>
  </si>
  <si>
    <t>Desde la Secretaria General se han dado lineamientos, para mejorar los Estudios de Necesidad, de tal manera que sean mucho más objetivos y enfocados a las verdaderas necesidades del área que los solicita. Además en las reuniones del equipo de Contratación, se analizan los tipos de contratación y el apego al Manual de Contratación de la Empresa</t>
  </si>
  <si>
    <t>Estudios de Necesidad mejorados</t>
  </si>
  <si>
    <t>Se viene manejando adecuadamente la URNA transparente para depositar allí, los sobres de las invitaciones referentes a los procesos de contratación.</t>
  </si>
  <si>
    <t>Las URNAS TRANSPERENTES se encuentran ubicadas en la entrada principal de la Sede de Manizales</t>
  </si>
  <si>
    <t>Se realizó verificacion mediante auditoria de contratación que se encontraba programada en el Programa Anual de Auditoria, vigencia 2022. en el mes de Marzo. La cual efectivamente se hizo.
Se enconrtró normalidad en los pagos de las Actas finales y liquidación de cada contrato; con la documentación soporte y en las fechas establecidas</t>
  </si>
  <si>
    <t xml:space="preserve">El Informe de la Auditoria de Contratación se encuentra en la Oficina de Control Interno </t>
  </si>
  <si>
    <t>Cada líder de proceso, da los parámetros establecidos para cada usuario (adicionar, consultar, modificar y eliminar). Desde el área de sistemas se realizan seguimientos periódicos para garantizar su cumplimiento.</t>
  </si>
  <si>
    <t>Se ajusto el formato de visita de acometida, el cual ahora tiene la firma del supervisor de zona, garantizando la veracidad de la información y el registro fotografico de la obra. Igualmente se está dando cumplimiento con la revisión ejercida por la Promotora Social.</t>
  </si>
  <si>
    <t>Se verifican los formatos de visita de acometida que se encuentran en el Depto de Planeación y Proyectos</t>
  </si>
  <si>
    <t>La Sección de Tesorería, revisa la lista de chequeo firmada por el supervisor, garantizando que la cuenta cumple con todos los requisitos. La Tesorería verifica la factura, el acta, el pago de la seguridad social y el registro presupuestal</t>
  </si>
  <si>
    <t xml:space="preserve">SI </t>
  </si>
  <si>
    <t>En el Programa Anual de Auditorías, para el primer semestre de 2022, se tiene programada la Auditoria de Gestión Humana, verificando la documentación y soportes para otorgar los diferentes auxilios.</t>
  </si>
  <si>
    <t>Para el programa anual de Auditorías; para el mes de Mayo de 2022, se tiene programada la Auditoría de verificación de facturas equivalentes de caja menor.</t>
  </si>
  <si>
    <t>Se dispone de la lista de chequeo actualizada</t>
  </si>
  <si>
    <t>Programa Anual de Auditorias debidamente aprobado</t>
  </si>
  <si>
    <t>Se está realizando la rotación del personal de lectura en municipíos contiguos de acuerdo al contrato de actividades comerciales. 
Los Administradores realizan crítica de escritorio mensualmente y los operarios la realizan con sus dispositivos móviles. En el mes de Junio de 2022, se realizará la primera rotación y anualmente se seguirá realizando.</t>
  </si>
  <si>
    <t>*Realizar la rotación mensual del personal como se encuentra establecido en el contrato de actividades comerciales.
*Dar cumplimiento por parte de los administradores al procedimiento de crítica de oficina o escritorio.                                                           * Hacer rotacion de las seccionales asignadas a los supervisores Comerciales.</t>
  </si>
  <si>
    <t>Plan de rotación que dispone el Jefe del Departamento Comercial</t>
  </si>
  <si>
    <t>Procedimiento de facturas reliquidadas pendientes .
En el informe de revisión técnica, se deja consignada la fuga imperceptible con su debido soporte y fotografía en el respectivo formato</t>
  </si>
  <si>
    <t>Pendiente la modificación del Procedimiento de facturas reliquidadas</t>
  </si>
  <si>
    <t>Se realizan campañas a través de la factura, informando cuáles son los medios autorizados para recibir dinero y poder pagar la factura. 
Así mismo mediante la página Web de la empresa, se informa a la comunidad de los diversos medios para realizar los pagos</t>
  </si>
  <si>
    <t xml:space="preserve">Se ajustaron los procedimientos para cambios de uso, de estrato socioeconómico, corrección de factura y se comenzaron a aplicar. </t>
  </si>
  <si>
    <t>El equipo de trabajo del Departamento Comercial, se desplaza a terreno, con el fin de identificar independizaciones, cambios de uso y posibles fraudes; con el fin de realizar en tiempo real los ajustes necesarios</t>
  </si>
  <si>
    <t>Aún no se ha realizado reunión de coordinación, entre los implicados, con el fin de revisar el Procedimiento de Defraudación de Fluidos.</t>
  </si>
  <si>
    <t>Facturas con la información relativa a las campañas de forma de pago</t>
  </si>
  <si>
    <t>Procedimientos ajustados</t>
  </si>
  <si>
    <t>Reportes entregados por los Supervisores Comerciales</t>
  </si>
  <si>
    <t>Desde la Oficina de Control Disciplinario Interno, en coordinación con la Sección de Talento Humano, se está coordinando la capacitación respectiva.</t>
  </si>
  <si>
    <t xml:space="preserve">NO </t>
  </si>
  <si>
    <t>TOTAL AVANCE:</t>
  </si>
  <si>
    <t>FABIO CARDONA MARIN</t>
  </si>
  <si>
    <t>La empresa ha venido participando de las sesiones en los concejos municipales, donde se explica a la comunidad y a los concejales, sobre las inversiones y principales proyectos que benefician a cada comunidad</t>
  </si>
  <si>
    <t>En los grupos creados de whatsApp y los correos electrónicos y sitios Web e Internet, se actualiza diariamente con la información relevante de la Empresa.</t>
  </si>
  <si>
    <t>Aún no se han realizado reuniones con los líderes de Control Social</t>
  </si>
  <si>
    <t>Se tiene un contrato con un profesional externo, encargado de establecer reuniones con los diversos grupos de valor</t>
  </si>
  <si>
    <t>TOTAL</t>
  </si>
  <si>
    <t>Aún no se tiene definido el Plan Estratégico para la prevención del conflicto de intereses.</t>
  </si>
  <si>
    <t>La empresa actualmente adelanta el Plan de Comunicaciones, herramienta mediante la cual se tiene un diagnóstico del área, las acciones y estrategias de ésta área, coordinadas con MIPG y y el Plan Estratégico de la empresa. 
La Comunicación interna se consolida diariamente para ser publicada en los diferentes medios que posee la empresa como: Intranet, sitio Web, redes sociales, grupos WhatsApp y correos electrónicos.</t>
  </si>
  <si>
    <t>Se llevó propuesta de reorganización de la Oficina de Relacionamiento con la Ciudadanía, que es obligatoria para las entidades públicas (Ley 2052/2020). Se propone la creación del grupo de trabajo interno, dependiendo de la Secretaria General. Propuesta que fue llevada y aprobada por el Comité Institucional de Coordinación de Gestión y Desempeño. 
Se espera definir el coordinador de este grupo de trabajo interno.</t>
  </si>
  <si>
    <t>Aún no se tiene fecha establecida para realizar la primera actividad denominada "Cerca al Territorio".</t>
  </si>
  <si>
    <t>A pesar de que el señor Gerente no ha participado en esta actividad, la empresa dispone del CAV- VIRTUAL, con atención diaria ininterrumpida en horario laboral, para atender todo tipo de solicitudes de los usuarios. 
Igualmente por la línea de whatsApp, se responden también solicitudes de los usuarios.</t>
  </si>
  <si>
    <t>EMPOCALDAS S.A. E.S.P., participó en la Feria de Servicios con la Gobernación de Caldas, denominada "EXPO-CALDAS" donde la empresa dispuso de un Stand con toda la información institucional relacionda con los servicios de acuerducto y alcantarillado y los proyectos que se ejecutan a la fecha.</t>
  </si>
  <si>
    <t>BERTHA LUCIA GUZMAN</t>
  </si>
  <si>
    <t xml:space="preserve">TOTAL </t>
  </si>
  <si>
    <t>Se procesaron los tramites para racionalizar estrategias y se levanto la informacion, se hizo reunion con el area de sistemas, y se entrego la informacion para avanzar en las actividades en temas de tramites.</t>
  </si>
  <si>
    <t xml:space="preserve"> Aún no se ha realizado el tramite para coordinar con las empresas de aseo los acuerdos de pago.</t>
  </si>
  <si>
    <t xml:space="preserve">Se actualizo el instructivo de tramites, y el     I-GCO-01 esta en proceso de firmas. </t>
  </si>
  <si>
    <t>Se actualizo el documento sobre grupos de valor del año 2018 y se avanza en la recopilacion de informacion de grupos etnicos relacionados con los servicios de Acueducto y Alcantarillado y aplicación de la encuesta para los accionistas de la entidad.</t>
  </si>
  <si>
    <t xml:space="preserve">Se realizaron encuestas con el Area Comercial para determinar la rendición del servicio prestado por el CONTAC CENTER. </t>
  </si>
  <si>
    <t>Una vez se tenga la encuesta, se entrara a revisar y con base a las fallas encontradas se hara seguimiento y control.</t>
  </si>
  <si>
    <t xml:space="preserve">El canal de denucias en la pagina Web se encuntra implementado y en funcionamiento. </t>
  </si>
  <si>
    <t>En el momento se cuenta con un  cronograma de visitas para iniciar en el mes de junio.</t>
  </si>
  <si>
    <t>De acuerdo al procedimiento que se realiza  en los sectores se da cumplimiento de  socializacion a la comunidad ubicada en zona de influencia, de las intervenciones y los pormenores de las mismas, asi mismo se atienden las solicitudes que se generen. </t>
  </si>
  <si>
    <t>Se dispone del Instructivo de Trámites de Gestión Comercial (I-GCO).</t>
  </si>
  <si>
    <t>PORCENTAJE DE CUMPLIMIENTO DEL PRIMER SEGUIMIENTO 2022</t>
  </si>
  <si>
    <t xml:space="preserve"> Aún no se tiene avance a la fecha.</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</si>
</sst>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240A]dddd\,\ d\ &quot;de&quot;\ mmmm\ &quot;de&quot;\ yyyy"/>
    <numFmt numFmtId="183" formatCode="[$-240A]h:mm:ss\ AM/PM"/>
  </numFmts>
  <fonts count="68">
    <font>
      <sz val="11"/>
      <color theme="1"/>
      <name val="Calibri"/>
      <family val="2"/>
    </font>
    <font>
      <sz val="11"/>
      <color indexed="8"/>
      <name val="Calibri"/>
      <family val="2"/>
    </font>
    <font>
      <sz val="8"/>
      <name val="Arial"/>
      <family val="2"/>
    </font>
    <font>
      <sz val="10"/>
      <name val="Arial"/>
      <family val="2"/>
    </font>
    <font>
      <sz val="11"/>
      <name val="Verdana"/>
      <family val="2"/>
    </font>
    <font>
      <sz val="11"/>
      <name val="Arial"/>
      <family val="2"/>
    </font>
    <font>
      <b/>
      <sz val="8"/>
      <name val="Arial"/>
      <family val="2"/>
    </font>
    <font>
      <b/>
      <sz val="9"/>
      <name val="Tahoma"/>
      <family val="2"/>
    </font>
    <font>
      <sz val="9"/>
      <name val="Tahoma"/>
      <family val="2"/>
    </font>
    <font>
      <b/>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8"/>
      <name val="Arial"/>
      <family val="2"/>
    </font>
    <font>
      <sz val="9"/>
      <color indexed="8"/>
      <name val="Calibri"/>
      <family val="2"/>
    </font>
    <font>
      <u val="single"/>
      <sz val="11"/>
      <color indexed="8"/>
      <name val="Calibri"/>
      <family val="2"/>
    </font>
    <font>
      <sz val="8"/>
      <color indexed="8"/>
      <name val="Calibri"/>
      <family val="2"/>
    </font>
    <font>
      <b/>
      <sz val="12"/>
      <color indexed="8"/>
      <name val="Calibri"/>
      <family val="2"/>
    </font>
    <font>
      <b/>
      <sz val="11"/>
      <color indexed="8"/>
      <name val="Arial"/>
      <family val="2"/>
    </font>
    <font>
      <sz val="8"/>
      <color indexed="8"/>
      <name val="Arial"/>
      <family val="2"/>
    </font>
    <font>
      <sz val="11"/>
      <name val="Calibri"/>
      <family val="2"/>
    </font>
    <font>
      <sz val="12"/>
      <color indexed="8"/>
      <name val="Arial"/>
      <family val="2"/>
    </font>
    <font>
      <b/>
      <sz val="18"/>
      <name val="Calibri"/>
      <family val="2"/>
    </font>
    <font>
      <b/>
      <sz val="1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9"/>
      <color theme="1"/>
      <name val="Calibri"/>
      <family val="2"/>
    </font>
    <font>
      <u val="single"/>
      <sz val="11"/>
      <color theme="1"/>
      <name val="Calibri"/>
      <family val="2"/>
    </font>
    <font>
      <sz val="8"/>
      <color theme="1"/>
      <name val="Calibri"/>
      <family val="2"/>
    </font>
    <font>
      <b/>
      <sz val="12"/>
      <color theme="1"/>
      <name val="Calibri"/>
      <family val="2"/>
    </font>
    <font>
      <b/>
      <sz val="11"/>
      <color theme="1"/>
      <name val="Arial"/>
      <family val="2"/>
    </font>
    <font>
      <sz val="8"/>
      <color rgb="FF000000"/>
      <name val="Arial"/>
      <family val="2"/>
    </font>
    <font>
      <sz val="11"/>
      <color rgb="FF000000"/>
      <name val="Arial"/>
      <family val="2"/>
    </font>
    <font>
      <sz val="12"/>
      <color theme="1"/>
      <name val="Arial"/>
      <family val="2"/>
    </font>
    <font>
      <b/>
      <sz val="18"/>
      <color theme="1"/>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2D050"/>
        <bgColor indexed="64"/>
      </patternFill>
    </fill>
    <fill>
      <patternFill patternType="solid">
        <fgColor theme="0" tint="-0.24997000396251678"/>
        <bgColor indexed="64"/>
      </patternFill>
    </fill>
    <fill>
      <patternFill patternType="solid">
        <fgColor rgb="FFFF0000"/>
        <bgColor indexed="64"/>
      </patternFill>
    </fill>
    <fill>
      <patternFill patternType="solid">
        <fgColor theme="3" tint="0.7999799847602844"/>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medium"/>
      <top style="medium"/>
      <bottom style="thin"/>
    </border>
    <border>
      <left style="thin"/>
      <right style="thin"/>
      <top>
        <color indexed="63"/>
      </top>
      <bottom style="thin"/>
    </border>
    <border>
      <left>
        <color indexed="63"/>
      </left>
      <right>
        <color indexed="63"/>
      </right>
      <top>
        <color indexed="63"/>
      </top>
      <bottom style="thin"/>
    </border>
    <border>
      <left style="thin"/>
      <right style="thin"/>
      <top style="thin"/>
      <bottom/>
    </border>
    <border>
      <left>
        <color indexed="63"/>
      </left>
      <right>
        <color indexed="63"/>
      </right>
      <top style="thin"/>
      <bottom>
        <color indexed="63"/>
      </bottom>
    </border>
    <border>
      <left/>
      <right style="medium"/>
      <top/>
      <bottom style="medium"/>
    </border>
    <border>
      <left style="medium"/>
      <right>
        <color indexed="63"/>
      </right>
      <top>
        <color indexed="63"/>
      </top>
      <bottom style="thin"/>
    </border>
    <border>
      <left style="medium"/>
      <right style="thin"/>
      <top style="thin"/>
      <bottom style="medium"/>
    </border>
    <border>
      <left style="thin"/>
      <right>
        <color indexed="63"/>
      </right>
      <top style="thin"/>
      <bottom style="medium"/>
    </border>
    <border>
      <left style="thin"/>
      <right style="medium"/>
      <top style="thin"/>
      <bottom style="medium"/>
    </border>
    <border>
      <left style="thin"/>
      <right style="thin"/>
      <top/>
      <bottom/>
    </border>
    <border>
      <left style="thin"/>
      <right style="medium"/>
      <top style="thin"/>
      <bottom style="thin"/>
    </border>
    <border>
      <left style="medium"/>
      <right style="thin"/>
      <top style="medium"/>
      <bottom style="thin"/>
    </border>
    <border>
      <left style="thin"/>
      <right style="thin"/>
      <top style="medium"/>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right/>
      <top style="thin"/>
      <bottom style="thin"/>
    </border>
    <border>
      <left style="thin"/>
      <right/>
      <top/>
      <bottom/>
    </border>
    <border>
      <left/>
      <right style="thin"/>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50" fillId="31" borderId="0" applyNumberFormat="0" applyBorder="0" applyAlignment="0" applyProtection="0"/>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51" fillId="21"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0" fontId="45" fillId="0" borderId="8" applyNumberFormat="0" applyFill="0" applyAlignment="0" applyProtection="0"/>
    <xf numFmtId="0" fontId="56" fillId="0" borderId="9" applyNumberFormat="0" applyFill="0" applyAlignment="0" applyProtection="0"/>
  </cellStyleXfs>
  <cellXfs count="223">
    <xf numFmtId="0" fontId="0" fillId="0" borderId="0" xfId="0" applyFont="1" applyAlignment="1">
      <alignment/>
    </xf>
    <xf numFmtId="0" fontId="57" fillId="33" borderId="10" xfId="0" applyFont="1" applyFill="1" applyBorder="1" applyAlignment="1">
      <alignment horizontal="center" vertical="center" wrapText="1"/>
    </xf>
    <xf numFmtId="0" fontId="0" fillId="33" borderId="0" xfId="0" applyFill="1" applyAlignment="1">
      <alignment/>
    </xf>
    <xf numFmtId="0" fontId="4" fillId="33" borderId="0"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57" fillId="33" borderId="0" xfId="0" applyFont="1" applyFill="1" applyBorder="1" applyAlignment="1">
      <alignment horizontal="center" vertical="center" wrapText="1"/>
    </xf>
    <xf numFmtId="0" fontId="0" fillId="33" borderId="0" xfId="0" applyFill="1" applyAlignment="1">
      <alignment horizontal="center"/>
    </xf>
    <xf numFmtId="0" fontId="0" fillId="33" borderId="0" xfId="0" applyFill="1" applyAlignment="1">
      <alignment horizontal="center" vertical="center" wrapText="1"/>
    </xf>
    <xf numFmtId="0" fontId="2" fillId="33" borderId="0" xfId="54" applyFont="1" applyFill="1" applyAlignment="1">
      <alignment vertical="center" wrapText="1"/>
      <protection/>
    </xf>
    <xf numFmtId="0" fontId="2" fillId="33" borderId="0" xfId="54" applyFont="1" applyFill="1" applyBorder="1" applyAlignment="1">
      <alignment horizontal="center" vertical="center" wrapText="1"/>
      <protection/>
    </xf>
    <xf numFmtId="0" fontId="6" fillId="33" borderId="0" xfId="54" applyFont="1" applyFill="1" applyBorder="1" applyAlignment="1">
      <alignment horizontal="center" vertical="center" wrapText="1"/>
      <protection/>
    </xf>
    <xf numFmtId="0" fontId="0" fillId="33" borderId="0" xfId="0" applyFill="1" applyBorder="1" applyAlignment="1">
      <alignment horizontal="center"/>
    </xf>
    <xf numFmtId="16" fontId="0" fillId="33" borderId="11" xfId="0" applyNumberFormat="1" applyFill="1" applyBorder="1" applyAlignment="1">
      <alignment/>
    </xf>
    <xf numFmtId="0" fontId="2" fillId="33" borderId="0" xfId="54" applyFont="1" applyFill="1">
      <alignment/>
      <protection/>
    </xf>
    <xf numFmtId="0" fontId="6" fillId="33" borderId="10" xfId="54" applyFont="1" applyFill="1" applyBorder="1" applyAlignment="1">
      <alignment horizontal="center" vertical="center" wrapText="1"/>
      <protection/>
    </xf>
    <xf numFmtId="0" fontId="58" fillId="33" borderId="10" xfId="0" applyFont="1" applyFill="1" applyBorder="1" applyAlignment="1">
      <alignment horizontal="center" vertical="center" wrapText="1"/>
    </xf>
    <xf numFmtId="0" fontId="58" fillId="33" borderId="12" xfId="0" applyFont="1" applyFill="1" applyBorder="1" applyAlignment="1">
      <alignment horizontal="center" vertical="center" wrapText="1"/>
    </xf>
    <xf numFmtId="0" fontId="58" fillId="33" borderId="12" xfId="0" applyFont="1" applyFill="1" applyBorder="1" applyAlignment="1">
      <alignment horizontal="center" wrapText="1"/>
    </xf>
    <xf numFmtId="0" fontId="58" fillId="33" borderId="10" xfId="0" applyFont="1" applyFill="1" applyBorder="1" applyAlignment="1">
      <alignment horizontal="center" wrapText="1"/>
    </xf>
    <xf numFmtId="0" fontId="59" fillId="33" borderId="13" xfId="0" applyFont="1" applyFill="1" applyBorder="1" applyAlignment="1">
      <alignment/>
    </xf>
    <xf numFmtId="0" fontId="60" fillId="33" borderId="0" xfId="0" applyFont="1" applyFill="1" applyAlignment="1">
      <alignment/>
    </xf>
    <xf numFmtId="0" fontId="56" fillId="34" borderId="10" xfId="0" applyFont="1" applyFill="1" applyBorder="1" applyAlignment="1">
      <alignment horizontal="center"/>
    </xf>
    <xf numFmtId="0" fontId="56" fillId="34" borderId="10" xfId="0" applyFont="1" applyFill="1" applyBorder="1" applyAlignment="1">
      <alignment horizontal="center" vertical="center"/>
    </xf>
    <xf numFmtId="0" fontId="0" fillId="33" borderId="10" xfId="0" applyFill="1" applyBorder="1" applyAlignment="1">
      <alignment/>
    </xf>
    <xf numFmtId="9" fontId="0" fillId="33" borderId="10" xfId="56" applyFont="1" applyFill="1" applyBorder="1" applyAlignment="1">
      <alignment/>
    </xf>
    <xf numFmtId="0" fontId="61" fillId="35" borderId="10" xfId="0" applyFont="1" applyFill="1" applyBorder="1" applyAlignment="1">
      <alignment horizontal="center" vertical="center" wrapText="1"/>
    </xf>
    <xf numFmtId="9" fontId="61" fillId="35" borderId="10" xfId="56" applyFont="1" applyFill="1" applyBorder="1" applyAlignment="1">
      <alignment horizontal="right" vertical="center" wrapText="1"/>
    </xf>
    <xf numFmtId="0" fontId="6" fillId="33" borderId="10" xfId="54" applyFont="1" applyFill="1" applyBorder="1" applyAlignment="1">
      <alignment horizontal="center" vertical="center" wrapText="1"/>
      <protection/>
    </xf>
    <xf numFmtId="0" fontId="2" fillId="33" borderId="10" xfId="54" applyFont="1" applyFill="1" applyBorder="1" applyAlignment="1">
      <alignment horizontal="justify" vertical="center" wrapText="1"/>
      <protection/>
    </xf>
    <xf numFmtId="14" fontId="58" fillId="33" borderId="10" xfId="0" applyNumberFormat="1" applyFont="1" applyFill="1" applyBorder="1" applyAlignment="1">
      <alignment horizontal="center" vertical="center" wrapText="1"/>
    </xf>
    <xf numFmtId="0" fontId="56" fillId="33" borderId="0" xfId="0" applyFont="1" applyFill="1" applyAlignment="1">
      <alignment horizontal="center"/>
    </xf>
    <xf numFmtId="0" fontId="0" fillId="33" borderId="10" xfId="0" applyFont="1" applyFill="1" applyBorder="1" applyAlignment="1">
      <alignment horizontal="center"/>
    </xf>
    <xf numFmtId="0" fontId="0" fillId="33" borderId="0" xfId="0" applyFont="1" applyFill="1" applyAlignment="1">
      <alignment/>
    </xf>
    <xf numFmtId="0" fontId="0" fillId="33" borderId="0" xfId="0" applyFont="1" applyFill="1" applyAlignment="1">
      <alignment horizontal="center"/>
    </xf>
    <xf numFmtId="0" fontId="0" fillId="33" borderId="0" xfId="0" applyFont="1" applyFill="1" applyAlignment="1">
      <alignment horizontal="center" vertical="center" wrapText="1"/>
    </xf>
    <xf numFmtId="0" fontId="0" fillId="33" borderId="0" xfId="0" applyFont="1" applyFill="1" applyAlignment="1">
      <alignment/>
    </xf>
    <xf numFmtId="0" fontId="0" fillId="33" borderId="0" xfId="0" applyFont="1" applyFill="1" applyAlignment="1">
      <alignment horizontal="right"/>
    </xf>
    <xf numFmtId="0" fontId="0" fillId="33" borderId="14" xfId="0" applyFont="1" applyFill="1" applyBorder="1" applyAlignment="1">
      <alignment horizontal="center" vertical="center" wrapText="1"/>
    </xf>
    <xf numFmtId="0" fontId="62" fillId="33" borderId="0" xfId="0" applyFont="1" applyFill="1" applyAlignment="1">
      <alignment horizontal="center" vertical="center"/>
    </xf>
    <xf numFmtId="0" fontId="57" fillId="33" borderId="10" xfId="0" applyFont="1" applyFill="1" applyBorder="1" applyAlignment="1">
      <alignment horizontal="justify" vertical="center" wrapText="1"/>
    </xf>
    <xf numFmtId="0" fontId="57" fillId="0" borderId="10" xfId="0" applyFont="1" applyFill="1" applyBorder="1" applyAlignment="1">
      <alignment horizontal="justify" vertical="center" wrapText="1"/>
    </xf>
    <xf numFmtId="49" fontId="57" fillId="0" borderId="10" xfId="0" applyNumberFormat="1" applyFont="1" applyFill="1" applyBorder="1" applyAlignment="1">
      <alignment horizontal="center" vertical="center"/>
    </xf>
    <xf numFmtId="14" fontId="57" fillId="0" borderId="10" xfId="0" applyNumberFormat="1" applyFont="1" applyFill="1" applyBorder="1" applyAlignment="1">
      <alignment horizontal="center" vertical="center" wrapText="1"/>
    </xf>
    <xf numFmtId="0" fontId="57" fillId="0" borderId="10" xfId="0" applyFont="1" applyFill="1" applyBorder="1" applyAlignment="1">
      <alignment horizontal="center" vertical="center"/>
    </xf>
    <xf numFmtId="0" fontId="57" fillId="33" borderId="12" xfId="0" applyFont="1" applyFill="1" applyBorder="1" applyAlignment="1">
      <alignment horizontal="justify" vertical="center" wrapText="1"/>
    </xf>
    <xf numFmtId="0" fontId="57" fillId="33" borderId="12" xfId="0" applyFont="1" applyFill="1" applyBorder="1" applyAlignment="1">
      <alignment horizontal="center" vertical="center" wrapText="1"/>
    </xf>
    <xf numFmtId="14" fontId="57" fillId="0" borderId="10" xfId="0" applyNumberFormat="1" applyFont="1" applyFill="1" applyBorder="1" applyAlignment="1">
      <alignment horizontal="center" vertical="center"/>
    </xf>
    <xf numFmtId="0" fontId="57" fillId="0" borderId="10" xfId="0" applyFont="1" applyFill="1" applyBorder="1" applyAlignment="1">
      <alignment horizontal="center" vertical="center" wrapText="1"/>
    </xf>
    <xf numFmtId="0" fontId="57" fillId="0" borderId="10" xfId="0" applyFont="1" applyFill="1" applyBorder="1" applyAlignment="1">
      <alignment horizontal="justify" vertical="center"/>
    </xf>
    <xf numFmtId="0" fontId="57" fillId="0" borderId="10" xfId="0" applyFont="1" applyFill="1" applyBorder="1" applyAlignment="1">
      <alignment horizontal="justify" vertical="top" wrapText="1"/>
    </xf>
    <xf numFmtId="0" fontId="62" fillId="33" borderId="0" xfId="0" applyFont="1" applyFill="1" applyAlignment="1">
      <alignment horizontal="center"/>
    </xf>
    <xf numFmtId="0" fontId="57" fillId="33" borderId="0" xfId="0" applyFont="1" applyFill="1" applyAlignment="1">
      <alignment/>
    </xf>
    <xf numFmtId="0" fontId="62" fillId="33" borderId="10" xfId="0" applyFont="1" applyFill="1" applyBorder="1" applyAlignment="1">
      <alignment horizontal="center"/>
    </xf>
    <xf numFmtId="0" fontId="57" fillId="33" borderId="10" xfId="0" applyFont="1" applyFill="1" applyBorder="1" applyAlignment="1">
      <alignment/>
    </xf>
    <xf numFmtId="0" fontId="62" fillId="33" borderId="0" xfId="0" applyFont="1" applyFill="1" applyBorder="1" applyAlignment="1">
      <alignment horizontal="center"/>
    </xf>
    <xf numFmtId="0" fontId="57" fillId="33" borderId="0" xfId="0" applyFont="1" applyFill="1" applyBorder="1" applyAlignment="1">
      <alignment/>
    </xf>
    <xf numFmtId="0" fontId="0" fillId="33" borderId="0" xfId="0" applyFont="1" applyFill="1" applyBorder="1" applyAlignment="1">
      <alignment horizontal="center" wrapText="1"/>
    </xf>
    <xf numFmtId="0" fontId="0" fillId="33" borderId="0" xfId="0" applyFont="1" applyFill="1" applyBorder="1" applyAlignment="1">
      <alignment horizontal="center"/>
    </xf>
    <xf numFmtId="0" fontId="0" fillId="33" borderId="0" xfId="0" applyFont="1" applyFill="1" applyBorder="1" applyAlignment="1">
      <alignment/>
    </xf>
    <xf numFmtId="0" fontId="57" fillId="0" borderId="12" xfId="0" applyFont="1" applyFill="1" applyBorder="1" applyAlignment="1">
      <alignment vertical="center" wrapText="1"/>
    </xf>
    <xf numFmtId="0" fontId="0" fillId="33" borderId="0" xfId="0" applyFont="1" applyFill="1" applyBorder="1" applyAlignment="1">
      <alignment horizontal="right"/>
    </xf>
    <xf numFmtId="0" fontId="0" fillId="33" borderId="13" xfId="0" applyFont="1" applyFill="1" applyBorder="1" applyAlignment="1">
      <alignment/>
    </xf>
    <xf numFmtId="0" fontId="0" fillId="33" borderId="12" xfId="0" applyFont="1" applyFill="1" applyBorder="1" applyAlignment="1">
      <alignment/>
    </xf>
    <xf numFmtId="0" fontId="0" fillId="33" borderId="10" xfId="0" applyFont="1" applyFill="1" applyBorder="1" applyAlignment="1">
      <alignment horizontal="center" vertical="center" wrapText="1"/>
    </xf>
    <xf numFmtId="0" fontId="0" fillId="33" borderId="0" xfId="0" applyFont="1" applyFill="1" applyAlignment="1">
      <alignment horizontal="center" vertical="center"/>
    </xf>
    <xf numFmtId="0" fontId="0" fillId="33" borderId="10" xfId="0" applyFont="1" applyFill="1" applyBorder="1" applyAlignment="1">
      <alignment horizontal="justify"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justify" vertical="center" wrapText="1"/>
    </xf>
    <xf numFmtId="0" fontId="0" fillId="0" borderId="0" xfId="0" applyFont="1" applyFill="1" applyAlignment="1">
      <alignment/>
    </xf>
    <xf numFmtId="0" fontId="0" fillId="0" borderId="14" xfId="0" applyFont="1" applyFill="1" applyBorder="1" applyAlignment="1">
      <alignment horizontal="justify" vertical="center" wrapText="1"/>
    </xf>
    <xf numFmtId="0" fontId="57" fillId="0" borderId="14" xfId="0" applyFont="1" applyFill="1" applyBorder="1" applyAlignment="1">
      <alignment horizontal="justify" vertical="center" wrapText="1"/>
    </xf>
    <xf numFmtId="14" fontId="57" fillId="0" borderId="14" xfId="0" applyNumberFormat="1" applyFont="1" applyFill="1" applyBorder="1" applyAlignment="1">
      <alignment horizontal="center" vertical="center"/>
    </xf>
    <xf numFmtId="0" fontId="57" fillId="0" borderId="14" xfId="0" applyFont="1" applyFill="1" applyBorder="1" applyAlignment="1">
      <alignment horizontal="center" vertical="center" wrapText="1"/>
    </xf>
    <xf numFmtId="0" fontId="57" fillId="0" borderId="14" xfId="0" applyFont="1" applyFill="1" applyBorder="1" applyAlignment="1">
      <alignment horizontal="center" vertical="center"/>
    </xf>
    <xf numFmtId="0" fontId="0" fillId="0" borderId="14" xfId="0" applyFont="1" applyFill="1" applyBorder="1" applyAlignment="1">
      <alignment horizontal="center" vertical="center" wrapText="1"/>
    </xf>
    <xf numFmtId="0" fontId="0" fillId="33" borderId="15" xfId="0" applyFont="1" applyFill="1" applyBorder="1" applyAlignment="1">
      <alignment horizontal="center"/>
    </xf>
    <xf numFmtId="0" fontId="0" fillId="33" borderId="15" xfId="0" applyFont="1" applyFill="1" applyBorder="1" applyAlignment="1">
      <alignment/>
    </xf>
    <xf numFmtId="0" fontId="57" fillId="33" borderId="15" xfId="0" applyFont="1" applyFill="1" applyBorder="1" applyAlignment="1">
      <alignment/>
    </xf>
    <xf numFmtId="0" fontId="0" fillId="33" borderId="0" xfId="0" applyFont="1" applyFill="1" applyBorder="1" applyAlignment="1">
      <alignment/>
    </xf>
    <xf numFmtId="0" fontId="56" fillId="33" borderId="0" xfId="0" applyFont="1" applyFill="1" applyBorder="1" applyAlignment="1">
      <alignment horizontal="center"/>
    </xf>
    <xf numFmtId="0" fontId="59" fillId="33" borderId="0" xfId="0" applyFont="1" applyFill="1" applyBorder="1" applyAlignment="1">
      <alignment wrapText="1"/>
    </xf>
    <xf numFmtId="0" fontId="57" fillId="0" borderId="10" xfId="0" applyFont="1" applyBorder="1" applyAlignment="1">
      <alignment horizontal="center" vertical="center" wrapText="1"/>
    </xf>
    <xf numFmtId="0" fontId="57" fillId="0" borderId="10" xfId="0" applyFont="1" applyFill="1" applyBorder="1" applyAlignment="1">
      <alignment horizontal="left" vertical="center" wrapText="1"/>
    </xf>
    <xf numFmtId="0" fontId="5" fillId="0" borderId="10" xfId="0" applyFont="1" applyFill="1" applyBorder="1" applyAlignment="1">
      <alignment horizontal="justify" vertical="center" wrapText="1"/>
    </xf>
    <xf numFmtId="0" fontId="0" fillId="33" borderId="0" xfId="0" applyFont="1" applyFill="1" applyAlignment="1">
      <alignment vertical="center"/>
    </xf>
    <xf numFmtId="1" fontId="56" fillId="33" borderId="10" xfId="0" applyNumberFormat="1" applyFont="1" applyFill="1" applyBorder="1" applyAlignment="1">
      <alignment horizontal="center" vertical="center"/>
    </xf>
    <xf numFmtId="0" fontId="0" fillId="33" borderId="10" xfId="0" applyFont="1" applyFill="1" applyBorder="1" applyAlignment="1">
      <alignment vertical="center"/>
    </xf>
    <xf numFmtId="0" fontId="0" fillId="33" borderId="0" xfId="0" applyFont="1" applyFill="1" applyBorder="1" applyAlignment="1">
      <alignment horizontal="center" vertical="center" wrapText="1"/>
    </xf>
    <xf numFmtId="0" fontId="57" fillId="33" borderId="0" xfId="0" applyFont="1" applyFill="1" applyBorder="1" applyAlignment="1">
      <alignment horizontal="center" vertical="center"/>
    </xf>
    <xf numFmtId="0" fontId="57" fillId="0" borderId="12" xfId="0" applyFont="1" applyFill="1" applyBorder="1" applyAlignment="1">
      <alignment horizontal="justify" vertical="center" wrapText="1"/>
    </xf>
    <xf numFmtId="0" fontId="57" fillId="33" borderId="0" xfId="0" applyFont="1" applyFill="1" applyBorder="1" applyAlignment="1">
      <alignment horizontal="center"/>
    </xf>
    <xf numFmtId="0" fontId="62" fillId="0" borderId="0" xfId="0" applyFont="1" applyFill="1" applyBorder="1" applyAlignment="1">
      <alignment horizontal="center" vertical="center" wrapText="1"/>
    </xf>
    <xf numFmtId="0" fontId="0" fillId="33" borderId="13" xfId="0" applyFont="1" applyFill="1" applyBorder="1" applyAlignment="1">
      <alignment horizontal="center" wrapText="1"/>
    </xf>
    <xf numFmtId="0" fontId="63" fillId="33" borderId="16" xfId="0" applyFont="1" applyFill="1" applyBorder="1" applyAlignment="1" applyProtection="1">
      <alignment horizontal="justify" vertical="center" wrapText="1"/>
      <protection locked="0"/>
    </xf>
    <xf numFmtId="0" fontId="2" fillId="36" borderId="10" xfId="54" applyFont="1" applyFill="1" applyBorder="1" applyAlignment="1">
      <alignment horizontal="center" vertical="center"/>
      <protection/>
    </xf>
    <xf numFmtId="0" fontId="6" fillId="33" borderId="10" xfId="54" applyFont="1" applyFill="1" applyBorder="1" applyAlignment="1">
      <alignment horizontal="center" vertical="center" wrapText="1"/>
      <protection/>
    </xf>
    <xf numFmtId="0" fontId="57" fillId="33" borderId="10" xfId="0" applyFont="1" applyFill="1" applyBorder="1" applyAlignment="1">
      <alignment horizontal="center" vertical="center" wrapText="1"/>
    </xf>
    <xf numFmtId="0" fontId="0" fillId="33" borderId="10" xfId="0" applyFont="1" applyFill="1" applyBorder="1" applyAlignment="1">
      <alignment horizontal="center" vertical="center"/>
    </xf>
    <xf numFmtId="0" fontId="9" fillId="37" borderId="17" xfId="54" applyFont="1" applyFill="1" applyBorder="1" applyAlignment="1">
      <alignment horizontal="center"/>
      <protection/>
    </xf>
    <xf numFmtId="0" fontId="58" fillId="37" borderId="18" xfId="0" applyFont="1" applyFill="1" applyBorder="1" applyAlignment="1">
      <alignment horizontal="center" vertical="center" wrapText="1"/>
    </xf>
    <xf numFmtId="0" fontId="58" fillId="37" borderId="19" xfId="0" applyFont="1" applyFill="1" applyBorder="1" applyAlignment="1">
      <alignment horizontal="center" wrapText="1"/>
    </xf>
    <xf numFmtId="0" fontId="58" fillId="37" borderId="20" xfId="0" applyFont="1" applyFill="1" applyBorder="1" applyAlignment="1">
      <alignment horizontal="center" vertical="center" wrapText="1"/>
    </xf>
    <xf numFmtId="0" fontId="2" fillId="36" borderId="0" xfId="54" applyFont="1" applyFill="1">
      <alignment/>
      <protection/>
    </xf>
    <xf numFmtId="0" fontId="0" fillId="37" borderId="10" xfId="0" applyFont="1" applyFill="1" applyBorder="1" applyAlignment="1">
      <alignment horizontal="center"/>
    </xf>
    <xf numFmtId="17" fontId="0" fillId="37" borderId="10" xfId="0" applyNumberFormat="1" applyFont="1" applyFill="1" applyBorder="1" applyAlignment="1">
      <alignment horizontal="center" vertical="center"/>
    </xf>
    <xf numFmtId="17" fontId="0" fillId="37" borderId="10" xfId="0" applyNumberFormat="1" applyFont="1" applyFill="1" applyBorder="1" applyAlignment="1">
      <alignment/>
    </xf>
    <xf numFmtId="0" fontId="0" fillId="37" borderId="10" xfId="0" applyFont="1" applyFill="1" applyBorder="1" applyAlignment="1">
      <alignment/>
    </xf>
    <xf numFmtId="0" fontId="35" fillId="37" borderId="10" xfId="0" applyFont="1" applyFill="1" applyBorder="1" applyAlignment="1">
      <alignment horizontal="center" vertical="center"/>
    </xf>
    <xf numFmtId="0" fontId="0" fillId="37" borderId="14" xfId="0" applyFont="1" applyFill="1" applyBorder="1" applyAlignment="1">
      <alignment horizontal="center" vertical="center" wrapText="1"/>
    </xf>
    <xf numFmtId="0" fontId="0" fillId="37" borderId="12" xfId="0" applyFont="1" applyFill="1" applyBorder="1" applyAlignment="1">
      <alignment horizontal="center" vertical="center" wrapText="1"/>
    </xf>
    <xf numFmtId="0" fontId="0" fillId="37" borderId="12" xfId="0" applyFont="1" applyFill="1" applyBorder="1" applyAlignment="1">
      <alignment horizontal="center" wrapText="1"/>
    </xf>
    <xf numFmtId="17" fontId="0" fillId="37" borderId="10" xfId="0" applyNumberFormat="1" applyFont="1" applyFill="1" applyBorder="1" applyAlignment="1">
      <alignment horizontal="center"/>
    </xf>
    <xf numFmtId="0" fontId="0" fillId="37" borderId="10" xfId="0" applyFont="1" applyFill="1" applyBorder="1" applyAlignment="1">
      <alignment horizontal="center" vertical="center" wrapText="1"/>
    </xf>
    <xf numFmtId="0" fontId="0" fillId="37" borderId="10" xfId="0" applyFont="1" applyFill="1" applyBorder="1" applyAlignment="1">
      <alignment horizontal="center" wrapText="1"/>
    </xf>
    <xf numFmtId="0" fontId="0" fillId="37" borderId="10" xfId="0" applyFont="1" applyFill="1" applyBorder="1" applyAlignment="1">
      <alignment horizontal="center" vertical="center"/>
    </xf>
    <xf numFmtId="17" fontId="0" fillId="37" borderId="10" xfId="0" applyNumberFormat="1" applyFont="1" applyFill="1" applyBorder="1" applyAlignment="1">
      <alignment vertical="center"/>
    </xf>
    <xf numFmtId="16" fontId="0" fillId="37" borderId="10" xfId="0" applyNumberFormat="1" applyFont="1" applyFill="1" applyBorder="1" applyAlignment="1">
      <alignment vertical="center"/>
    </xf>
    <xf numFmtId="0" fontId="35" fillId="37" borderId="12" xfId="0" applyFont="1" applyFill="1" applyBorder="1" applyAlignment="1">
      <alignment horizontal="center" vertical="center"/>
    </xf>
    <xf numFmtId="0" fontId="0" fillId="37" borderId="21" xfId="0" applyFont="1" applyFill="1" applyBorder="1" applyAlignment="1">
      <alignment horizontal="center" vertical="center" wrapText="1"/>
    </xf>
    <xf numFmtId="0" fontId="2" fillId="33" borderId="10" xfId="54" applyFont="1" applyFill="1" applyBorder="1" applyAlignment="1">
      <alignment horizontal="justify" vertical="top" wrapText="1"/>
      <protection/>
    </xf>
    <xf numFmtId="0" fontId="57" fillId="33" borderId="10" xfId="0" applyFont="1" applyFill="1" applyBorder="1" applyAlignment="1">
      <alignment vertical="center" wrapText="1"/>
    </xf>
    <xf numFmtId="14" fontId="57" fillId="33" borderId="10" xfId="0" applyNumberFormat="1" applyFont="1" applyFill="1" applyBorder="1" applyAlignment="1">
      <alignment horizontal="center" vertical="center"/>
    </xf>
    <xf numFmtId="0" fontId="57" fillId="33" borderId="10" xfId="0" applyFont="1" applyFill="1" applyBorder="1" applyAlignment="1">
      <alignment horizontal="center" vertical="center"/>
    </xf>
    <xf numFmtId="9" fontId="58" fillId="33" borderId="12" xfId="0" applyNumberFormat="1" applyFont="1" applyFill="1" applyBorder="1" applyAlignment="1">
      <alignment horizontal="center" vertical="center" wrapText="1"/>
    </xf>
    <xf numFmtId="0" fontId="58" fillId="33" borderId="12" xfId="0" applyFont="1" applyFill="1" applyBorder="1" applyAlignment="1">
      <alignment horizontal="left" vertical="center" wrapText="1"/>
    </xf>
    <xf numFmtId="9" fontId="58" fillId="33" borderId="10" xfId="0" applyNumberFormat="1" applyFont="1" applyFill="1" applyBorder="1" applyAlignment="1">
      <alignment horizontal="center" vertical="center" wrapText="1"/>
    </xf>
    <xf numFmtId="9" fontId="57" fillId="0" borderId="10" xfId="0" applyNumberFormat="1" applyFont="1" applyFill="1" applyBorder="1" applyAlignment="1">
      <alignment horizontal="center" vertical="center"/>
    </xf>
    <xf numFmtId="9" fontId="57" fillId="0" borderId="14" xfId="0" applyNumberFormat="1" applyFont="1" applyFill="1" applyBorder="1" applyAlignment="1">
      <alignment horizontal="center" vertical="center"/>
    </xf>
    <xf numFmtId="0" fontId="0" fillId="33" borderId="14" xfId="0" applyFont="1" applyFill="1" applyBorder="1" applyAlignment="1">
      <alignment vertical="center" wrapText="1"/>
    </xf>
    <xf numFmtId="0" fontId="0" fillId="33" borderId="10" xfId="0" applyFont="1" applyFill="1" applyBorder="1" applyAlignment="1">
      <alignment vertical="center" wrapText="1"/>
    </xf>
    <xf numFmtId="9" fontId="62" fillId="33" borderId="10" xfId="0" applyNumberFormat="1" applyFont="1" applyFill="1" applyBorder="1" applyAlignment="1">
      <alignment horizontal="center"/>
    </xf>
    <xf numFmtId="0" fontId="56" fillId="33" borderId="10" xfId="0" applyFont="1" applyFill="1" applyBorder="1" applyAlignment="1">
      <alignment vertical="center"/>
    </xf>
    <xf numFmtId="9" fontId="56" fillId="33" borderId="10" xfId="0" applyNumberFormat="1" applyFont="1" applyFill="1" applyBorder="1" applyAlignment="1">
      <alignment vertical="center"/>
    </xf>
    <xf numFmtId="9" fontId="57" fillId="0" borderId="10" xfId="0" applyNumberFormat="1" applyFont="1" applyFill="1" applyBorder="1" applyAlignment="1">
      <alignment horizontal="center" vertical="center" wrapText="1"/>
    </xf>
    <xf numFmtId="0" fontId="62" fillId="33" borderId="10" xfId="0" applyFont="1" applyFill="1" applyBorder="1" applyAlignment="1">
      <alignment horizontal="right"/>
    </xf>
    <xf numFmtId="9" fontId="62" fillId="0" borderId="10" xfId="0" applyNumberFormat="1" applyFont="1" applyFill="1" applyBorder="1" applyAlignment="1">
      <alignment horizontal="center" vertical="center" wrapText="1"/>
    </xf>
    <xf numFmtId="9" fontId="57" fillId="33" borderId="10" xfId="0" applyNumberFormat="1" applyFont="1" applyFill="1" applyBorder="1" applyAlignment="1">
      <alignment horizontal="center" vertical="center" wrapText="1"/>
    </xf>
    <xf numFmtId="0" fontId="64" fillId="0" borderId="10" xfId="0" applyFont="1" applyBorder="1" applyAlignment="1">
      <alignment vertical="center" wrapText="1"/>
    </xf>
    <xf numFmtId="0" fontId="64" fillId="0" borderId="0" xfId="0" applyFont="1" applyAlignment="1">
      <alignment vertical="center" wrapText="1"/>
    </xf>
    <xf numFmtId="9" fontId="57" fillId="33" borderId="10" xfId="56" applyFont="1" applyFill="1" applyBorder="1" applyAlignment="1">
      <alignment horizontal="center" vertical="center"/>
    </xf>
    <xf numFmtId="9" fontId="62" fillId="33" borderId="10" xfId="0" applyNumberFormat="1" applyFont="1" applyFill="1" applyBorder="1" applyAlignment="1">
      <alignment/>
    </xf>
    <xf numFmtId="0" fontId="9" fillId="37" borderId="10" xfId="54" applyFont="1" applyFill="1" applyBorder="1" applyAlignment="1">
      <alignment horizontal="center"/>
      <protection/>
    </xf>
    <xf numFmtId="0" fontId="9" fillId="37" borderId="22" xfId="54" applyFont="1" applyFill="1" applyBorder="1" applyAlignment="1">
      <alignment horizontal="center"/>
      <protection/>
    </xf>
    <xf numFmtId="0" fontId="2" fillId="33" borderId="15" xfId="54" applyFont="1" applyFill="1" applyBorder="1" applyAlignment="1">
      <alignment horizontal="center" vertical="center" wrapText="1"/>
      <protection/>
    </xf>
    <xf numFmtId="0" fontId="2" fillId="33"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6" fillId="37" borderId="10" xfId="54" applyFont="1" applyFill="1" applyBorder="1" applyAlignment="1">
      <alignment horizontal="center" vertical="center" wrapText="1"/>
      <protection/>
    </xf>
    <xf numFmtId="0" fontId="3" fillId="33" borderId="10"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2" fillId="33" borderId="10" xfId="54" applyFont="1" applyFill="1" applyBorder="1" applyAlignment="1">
      <alignment horizontal="center" vertical="center" wrapText="1"/>
      <protection/>
    </xf>
    <xf numFmtId="0" fontId="6" fillId="33" borderId="10" xfId="54" applyFont="1" applyFill="1" applyBorder="1" applyAlignment="1">
      <alignment horizontal="center" vertical="center" wrapText="1"/>
      <protection/>
    </xf>
    <xf numFmtId="0" fontId="56" fillId="33" borderId="23" xfId="0" applyFont="1" applyFill="1" applyBorder="1" applyAlignment="1">
      <alignment horizontal="center" vertical="center"/>
    </xf>
    <xf numFmtId="0" fontId="56" fillId="33" borderId="24" xfId="0" applyFont="1" applyFill="1" applyBorder="1" applyAlignment="1">
      <alignment horizontal="center" vertical="center"/>
    </xf>
    <xf numFmtId="0" fontId="58" fillId="37" borderId="25" xfId="0" applyFont="1" applyFill="1" applyBorder="1" applyAlignment="1">
      <alignment horizontal="center" vertical="center" wrapText="1"/>
    </xf>
    <xf numFmtId="0" fontId="57" fillId="33" borderId="10" xfId="0" applyFont="1" applyFill="1" applyBorder="1" applyAlignment="1">
      <alignment horizontal="center" vertical="center" wrapText="1"/>
    </xf>
    <xf numFmtId="0" fontId="58" fillId="37" borderId="26" xfId="0" applyFont="1" applyFill="1" applyBorder="1" applyAlignment="1">
      <alignment horizontal="center" vertical="center" wrapText="1"/>
    </xf>
    <xf numFmtId="0" fontId="65" fillId="33" borderId="27" xfId="0" applyFont="1" applyFill="1" applyBorder="1" applyAlignment="1">
      <alignment horizontal="center"/>
    </xf>
    <xf numFmtId="0" fontId="65" fillId="33" borderId="13" xfId="0" applyFont="1" applyFill="1" applyBorder="1" applyAlignment="1">
      <alignment horizontal="center"/>
    </xf>
    <xf numFmtId="0" fontId="58" fillId="37" borderId="10" xfId="0" applyFont="1" applyFill="1" applyBorder="1" applyAlignment="1">
      <alignment horizontal="center" vertical="center" wrapText="1"/>
    </xf>
    <xf numFmtId="9" fontId="57" fillId="0" borderId="14" xfId="0" applyNumberFormat="1" applyFont="1" applyFill="1" applyBorder="1" applyAlignment="1">
      <alignment horizontal="center" vertical="center"/>
    </xf>
    <xf numFmtId="0" fontId="57" fillId="0" borderId="12" xfId="0" applyFont="1" applyFill="1" applyBorder="1" applyAlignment="1">
      <alignment horizontal="center" vertical="center"/>
    </xf>
    <xf numFmtId="0" fontId="57" fillId="0" borderId="14" xfId="0" applyFont="1" applyFill="1" applyBorder="1" applyAlignment="1">
      <alignment horizontal="left" vertical="center" wrapText="1"/>
    </xf>
    <xf numFmtId="0" fontId="57" fillId="0" borderId="12" xfId="0" applyFont="1" applyFill="1" applyBorder="1" applyAlignment="1">
      <alignment horizontal="left" vertical="center" wrapText="1"/>
    </xf>
    <xf numFmtId="49" fontId="57" fillId="0" borderId="14" xfId="0" applyNumberFormat="1" applyFont="1" applyFill="1" applyBorder="1" applyAlignment="1">
      <alignment horizontal="center" vertical="center"/>
    </xf>
    <xf numFmtId="49" fontId="57" fillId="0" borderId="12" xfId="0" applyNumberFormat="1" applyFont="1" applyFill="1" applyBorder="1" applyAlignment="1">
      <alignment horizontal="center" vertical="center"/>
    </xf>
    <xf numFmtId="14" fontId="57" fillId="0" borderId="14" xfId="0" applyNumberFormat="1" applyFont="1" applyFill="1" applyBorder="1" applyAlignment="1">
      <alignment horizontal="center" vertical="center"/>
    </xf>
    <xf numFmtId="14" fontId="57" fillId="0" borderId="12" xfId="0" applyNumberFormat="1" applyFont="1" applyFill="1" applyBorder="1" applyAlignment="1">
      <alignment horizontal="center" vertical="center"/>
    </xf>
    <xf numFmtId="0" fontId="57" fillId="0" borderId="14" xfId="0" applyFont="1" applyFill="1" applyBorder="1" applyAlignment="1">
      <alignment horizontal="center" vertical="center" wrapText="1"/>
    </xf>
    <xf numFmtId="0" fontId="57" fillId="0" borderId="12" xfId="0" applyFont="1" applyFill="1" applyBorder="1" applyAlignment="1">
      <alignment horizontal="center" vertical="center" wrapText="1"/>
    </xf>
    <xf numFmtId="0" fontId="57" fillId="0" borderId="14" xfId="0" applyFont="1" applyFill="1" applyBorder="1" applyAlignment="1">
      <alignment vertical="center" wrapText="1"/>
    </xf>
    <xf numFmtId="0" fontId="57" fillId="0" borderId="21" xfId="0" applyFont="1" applyFill="1" applyBorder="1" applyAlignment="1">
      <alignment vertical="center" wrapText="1"/>
    </xf>
    <xf numFmtId="0" fontId="57" fillId="0" borderId="12" xfId="0" applyFont="1" applyFill="1" applyBorder="1" applyAlignment="1">
      <alignment vertical="center" wrapText="1"/>
    </xf>
    <xf numFmtId="49" fontId="57" fillId="0" borderId="21" xfId="0" applyNumberFormat="1" applyFont="1" applyFill="1" applyBorder="1" applyAlignment="1">
      <alignment horizontal="center" vertical="center"/>
    </xf>
    <xf numFmtId="14" fontId="57" fillId="0" borderId="14" xfId="0" applyNumberFormat="1" applyFont="1" applyFill="1" applyBorder="1" applyAlignment="1">
      <alignment horizontal="center" vertical="center" wrapText="1"/>
    </xf>
    <xf numFmtId="14" fontId="57" fillId="0" borderId="21" xfId="0" applyNumberFormat="1" applyFont="1" applyFill="1" applyBorder="1" applyAlignment="1">
      <alignment horizontal="center" vertical="center" wrapText="1"/>
    </xf>
    <xf numFmtId="14" fontId="57" fillId="0" borderId="12" xfId="0" applyNumberFormat="1" applyFont="1" applyFill="1" applyBorder="1" applyAlignment="1">
      <alignment horizontal="center" vertical="center" wrapText="1"/>
    </xf>
    <xf numFmtId="0" fontId="57" fillId="0" borderId="14" xfId="0" applyFont="1" applyFill="1" applyBorder="1" applyAlignment="1">
      <alignment horizontal="center" vertical="center"/>
    </xf>
    <xf numFmtId="0" fontId="0" fillId="33" borderId="10" xfId="0" applyFont="1" applyFill="1" applyBorder="1" applyAlignment="1">
      <alignment horizontal="center" vertical="center" wrapText="1"/>
    </xf>
    <xf numFmtId="0" fontId="0" fillId="37" borderId="14" xfId="0" applyFont="1" applyFill="1" applyBorder="1" applyAlignment="1">
      <alignment horizontal="center" vertical="center" wrapText="1"/>
    </xf>
    <xf numFmtId="0" fontId="0" fillId="37" borderId="12" xfId="0" applyFont="1" applyFill="1" applyBorder="1" applyAlignment="1">
      <alignment horizontal="center" vertical="center" wrapText="1"/>
    </xf>
    <xf numFmtId="0" fontId="0" fillId="37" borderId="10" xfId="0" applyFont="1" applyFill="1" applyBorder="1" applyAlignment="1">
      <alignment horizontal="center" vertical="center" wrapText="1"/>
    </xf>
    <xf numFmtId="0" fontId="57" fillId="0" borderId="21" xfId="0" applyFont="1" applyFill="1" applyBorder="1" applyAlignment="1">
      <alignment horizontal="center" vertical="center" wrapText="1"/>
    </xf>
    <xf numFmtId="0" fontId="57" fillId="0" borderId="21" xfId="0" applyFont="1" applyFill="1" applyBorder="1" applyAlignment="1">
      <alignment horizontal="center" vertical="center"/>
    </xf>
    <xf numFmtId="0" fontId="0" fillId="33" borderId="10" xfId="0" applyFont="1" applyFill="1" applyBorder="1" applyAlignment="1">
      <alignment horizontal="center"/>
    </xf>
    <xf numFmtId="0" fontId="0" fillId="33" borderId="10" xfId="0" applyFont="1" applyFill="1" applyBorder="1" applyAlignment="1">
      <alignment horizontal="center" vertical="center"/>
    </xf>
    <xf numFmtId="0" fontId="0" fillId="33" borderId="0" xfId="0" applyFont="1" applyFill="1" applyAlignment="1">
      <alignment horizontal="center" wrapText="1"/>
    </xf>
    <xf numFmtId="0" fontId="0" fillId="33" borderId="13" xfId="0" applyFont="1" applyFill="1" applyBorder="1" applyAlignment="1">
      <alignment horizontal="center"/>
    </xf>
    <xf numFmtId="0" fontId="56" fillId="33" borderId="13" xfId="0" applyFont="1" applyFill="1" applyBorder="1" applyAlignment="1">
      <alignment horizontal="center"/>
    </xf>
    <xf numFmtId="0" fontId="35" fillId="37" borderId="10" xfId="0" applyFont="1" applyFill="1" applyBorder="1" applyAlignment="1">
      <alignment horizontal="center" vertical="center" wrapText="1"/>
    </xf>
    <xf numFmtId="0" fontId="0" fillId="37" borderId="14" xfId="0" applyFont="1" applyFill="1" applyBorder="1" applyAlignment="1">
      <alignment horizontal="center" vertical="center"/>
    </xf>
    <xf numFmtId="0" fontId="0" fillId="37" borderId="12" xfId="0" applyFont="1" applyFill="1" applyBorder="1" applyAlignment="1">
      <alignment horizontal="center" vertical="center"/>
    </xf>
    <xf numFmtId="0" fontId="0" fillId="37" borderId="26" xfId="0" applyFont="1" applyFill="1" applyBorder="1" applyAlignment="1">
      <alignment horizontal="center" vertical="center" wrapText="1"/>
    </xf>
    <xf numFmtId="0" fontId="0" fillId="37" borderId="25" xfId="0" applyFont="1" applyFill="1" applyBorder="1" applyAlignment="1">
      <alignment horizontal="center" vertical="center" wrapText="1"/>
    </xf>
    <xf numFmtId="0" fontId="0" fillId="33" borderId="0" xfId="0" applyFont="1" applyFill="1" applyAlignment="1">
      <alignment horizontal="center"/>
    </xf>
    <xf numFmtId="0" fontId="0" fillId="33" borderId="28" xfId="0" applyFont="1" applyFill="1" applyBorder="1" applyAlignment="1">
      <alignment horizontal="center"/>
    </xf>
    <xf numFmtId="0" fontId="37" fillId="33" borderId="13" xfId="0" applyFont="1" applyFill="1" applyBorder="1" applyAlignment="1">
      <alignment horizontal="center"/>
    </xf>
    <xf numFmtId="0" fontId="35" fillId="37" borderId="14" xfId="0" applyFont="1" applyFill="1" applyBorder="1" applyAlignment="1">
      <alignment horizontal="center" vertical="center" wrapText="1"/>
    </xf>
    <xf numFmtId="0" fontId="35" fillId="37" borderId="12" xfId="0" applyFont="1" applyFill="1" applyBorder="1" applyAlignment="1">
      <alignment horizontal="center" vertical="center" wrapText="1"/>
    </xf>
    <xf numFmtId="0" fontId="57" fillId="33" borderId="14" xfId="0" applyFont="1" applyFill="1" applyBorder="1" applyAlignment="1">
      <alignment horizontal="justify" vertical="center" wrapText="1"/>
    </xf>
    <xf numFmtId="0" fontId="57" fillId="33" borderId="21" xfId="0" applyFont="1" applyFill="1" applyBorder="1" applyAlignment="1">
      <alignment horizontal="justify" vertical="center" wrapText="1"/>
    </xf>
    <xf numFmtId="0" fontId="57" fillId="33" borderId="12" xfId="0" applyFont="1" applyFill="1" applyBorder="1" applyAlignment="1">
      <alignment horizontal="justify" vertical="center" wrapText="1"/>
    </xf>
    <xf numFmtId="0" fontId="57" fillId="33" borderId="14" xfId="0" applyFont="1" applyFill="1" applyBorder="1" applyAlignment="1">
      <alignment horizontal="center" vertical="center" wrapText="1"/>
    </xf>
    <xf numFmtId="0" fontId="57" fillId="33" borderId="21" xfId="0" applyFont="1" applyFill="1" applyBorder="1" applyAlignment="1">
      <alignment horizontal="center" vertical="center" wrapText="1"/>
    </xf>
    <xf numFmtId="0" fontId="57" fillId="33" borderId="12" xfId="0" applyFont="1" applyFill="1" applyBorder="1" applyAlignment="1">
      <alignment horizontal="center" vertical="center" wrapText="1"/>
    </xf>
    <xf numFmtId="0" fontId="0" fillId="33" borderId="13" xfId="0" applyFont="1" applyFill="1" applyBorder="1" applyAlignment="1">
      <alignment horizontal="center" wrapText="1"/>
    </xf>
    <xf numFmtId="0" fontId="0" fillId="33" borderId="0" xfId="0" applyFont="1" applyFill="1" applyBorder="1" applyAlignment="1">
      <alignment horizontal="center" wrapText="1"/>
    </xf>
    <xf numFmtId="0" fontId="0" fillId="33" borderId="10" xfId="0" applyFont="1" applyFill="1" applyBorder="1" applyAlignment="1">
      <alignment horizontal="center" wrapText="1"/>
    </xf>
    <xf numFmtId="0" fontId="0" fillId="33" borderId="12" xfId="0" applyFont="1" applyFill="1" applyBorder="1" applyAlignment="1">
      <alignment horizontal="center" wrapText="1"/>
    </xf>
    <xf numFmtId="0" fontId="0" fillId="33" borderId="12" xfId="0" applyFont="1" applyFill="1" applyBorder="1" applyAlignment="1">
      <alignment horizontal="center"/>
    </xf>
    <xf numFmtId="0" fontId="0" fillId="33" borderId="29" xfId="0" applyFont="1" applyFill="1" applyBorder="1" applyAlignment="1">
      <alignment horizontal="center"/>
    </xf>
    <xf numFmtId="0" fontId="0" fillId="33" borderId="0" xfId="0" applyFont="1" applyFill="1" applyBorder="1" applyAlignment="1">
      <alignment horizontal="center"/>
    </xf>
    <xf numFmtId="0" fontId="0" fillId="33" borderId="27" xfId="0" applyFont="1" applyFill="1" applyBorder="1" applyAlignment="1">
      <alignment horizontal="center"/>
    </xf>
    <xf numFmtId="0" fontId="0" fillId="33" borderId="30" xfId="0" applyFont="1" applyFill="1" applyBorder="1" applyAlignment="1">
      <alignment horizontal="center"/>
    </xf>
    <xf numFmtId="0" fontId="66" fillId="33" borderId="26" xfId="0" applyFont="1" applyFill="1" applyBorder="1" applyAlignment="1">
      <alignment horizontal="left" vertical="center" wrapText="1"/>
    </xf>
    <xf numFmtId="0" fontId="66" fillId="33" borderId="28" xfId="0" applyFont="1" applyFill="1" applyBorder="1" applyAlignment="1">
      <alignment horizontal="left" vertical="center" wrapText="1"/>
    </xf>
    <xf numFmtId="0" fontId="66" fillId="33" borderId="25" xfId="0" applyFont="1" applyFill="1" applyBorder="1" applyAlignment="1">
      <alignment horizontal="left" vertical="center" wrapText="1"/>
    </xf>
    <xf numFmtId="0" fontId="0" fillId="33" borderId="12" xfId="0" applyFont="1" applyFill="1" applyBorder="1" applyAlignment="1">
      <alignment horizontal="center" vertical="center" wrapText="1"/>
    </xf>
    <xf numFmtId="0" fontId="0" fillId="37" borderId="10" xfId="0" applyFont="1" applyFill="1" applyBorder="1" applyAlignment="1">
      <alignment horizontal="center" vertical="center"/>
    </xf>
    <xf numFmtId="0" fontId="0" fillId="33" borderId="10" xfId="0" applyFont="1" applyFill="1" applyBorder="1" applyAlignment="1">
      <alignment horizontal="justify" vertical="center" wrapText="1"/>
    </xf>
    <xf numFmtId="0" fontId="0" fillId="33" borderId="14" xfId="0" applyFont="1" applyFill="1" applyBorder="1" applyAlignment="1">
      <alignment horizontal="justify" vertical="center" wrapText="1"/>
    </xf>
    <xf numFmtId="0" fontId="66" fillId="33" borderId="13" xfId="0" applyFont="1" applyFill="1" applyBorder="1" applyAlignment="1">
      <alignment horizontal="left" vertical="center"/>
    </xf>
    <xf numFmtId="0" fontId="66" fillId="33" borderId="13" xfId="0" applyFont="1" applyFill="1" applyBorder="1" applyAlignment="1">
      <alignment horizontal="center" vertical="center"/>
    </xf>
    <xf numFmtId="0" fontId="66" fillId="33" borderId="30" xfId="0" applyFont="1" applyFill="1" applyBorder="1" applyAlignment="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242</xdr:col>
      <xdr:colOff>19050</xdr:colOff>
      <xdr:row>0</xdr:row>
      <xdr:rowOff>38100</xdr:rowOff>
    </xdr:from>
    <xdr:to>
      <xdr:col>242</xdr:col>
      <xdr:colOff>447675</xdr:colOff>
      <xdr:row>0</xdr:row>
      <xdr:rowOff>190500</xdr:rowOff>
    </xdr:to>
    <xdr:pic>
      <xdr:nvPicPr>
        <xdr:cNvPr id="1" name="Object 5"/>
        <xdr:cNvPicPr preferRelativeResize="1">
          <a:picLocks noChangeAspect="1"/>
        </xdr:cNvPicPr>
      </xdr:nvPicPr>
      <xdr:blipFill>
        <a:blip r:embed="rId1"/>
        <a:stretch>
          <a:fillRect/>
        </a:stretch>
      </xdr:blipFill>
      <xdr:spPr>
        <a:xfrm>
          <a:off x="187147200" y="38100"/>
          <a:ext cx="428625" cy="152400"/>
        </a:xfrm>
        <a:prstGeom prst="rect">
          <a:avLst/>
        </a:prstGeom>
        <a:solidFill>
          <a:srgbClr val="FFFFFF"/>
        </a:solidFill>
        <a:ln w="9525" cmpd="sng">
          <a:noFill/>
        </a:ln>
      </xdr:spPr>
    </xdr:pic>
    <xdr:clientData/>
  </xdr:twoCellAnchor>
  <xdr:twoCellAnchor>
    <xdr:from>
      <xdr:col>1</xdr:col>
      <xdr:colOff>209550</xdr:colOff>
      <xdr:row>0</xdr:row>
      <xdr:rowOff>0</xdr:rowOff>
    </xdr:from>
    <xdr:to>
      <xdr:col>1</xdr:col>
      <xdr:colOff>981075</xdr:colOff>
      <xdr:row>1</xdr:row>
      <xdr:rowOff>447675</xdr:rowOff>
    </xdr:to>
    <xdr:pic>
      <xdr:nvPicPr>
        <xdr:cNvPr id="2" name="Imagen 3" descr="logo mascota 2020 empocaldas fuente  nueva-02"/>
        <xdr:cNvPicPr preferRelativeResize="1">
          <a:picLocks noChangeAspect="1"/>
        </xdr:cNvPicPr>
      </xdr:nvPicPr>
      <xdr:blipFill>
        <a:blip r:embed="rId2"/>
        <a:stretch>
          <a:fillRect/>
        </a:stretch>
      </xdr:blipFill>
      <xdr:spPr>
        <a:xfrm>
          <a:off x="485775" y="0"/>
          <a:ext cx="771525" cy="638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466725</xdr:colOff>
      <xdr:row>0</xdr:row>
      <xdr:rowOff>19050</xdr:rowOff>
    </xdr:from>
    <xdr:to>
      <xdr:col>1</xdr:col>
      <xdr:colOff>1238250</xdr:colOff>
      <xdr:row>1</xdr:row>
      <xdr:rowOff>238125</xdr:rowOff>
    </xdr:to>
    <xdr:pic>
      <xdr:nvPicPr>
        <xdr:cNvPr id="1" name="Imagen 3" descr="logo mascota 2020 empocaldas fuente  nueva-02"/>
        <xdr:cNvPicPr preferRelativeResize="1">
          <a:picLocks noChangeAspect="1"/>
        </xdr:cNvPicPr>
      </xdr:nvPicPr>
      <xdr:blipFill>
        <a:blip r:embed="rId1"/>
        <a:stretch>
          <a:fillRect/>
        </a:stretch>
      </xdr:blipFill>
      <xdr:spPr>
        <a:xfrm>
          <a:off x="819150" y="19050"/>
          <a:ext cx="771525" cy="638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514350</xdr:colOff>
      <xdr:row>0</xdr:row>
      <xdr:rowOff>38100</xdr:rowOff>
    </xdr:from>
    <xdr:to>
      <xdr:col>1</xdr:col>
      <xdr:colOff>1362075</xdr:colOff>
      <xdr:row>1</xdr:row>
      <xdr:rowOff>180975</xdr:rowOff>
    </xdr:to>
    <xdr:pic>
      <xdr:nvPicPr>
        <xdr:cNvPr id="1" name="Imagen 3" descr="logo mascota 2020 empocaldas fuente  nueva-02"/>
        <xdr:cNvPicPr preferRelativeResize="1">
          <a:picLocks noChangeAspect="1"/>
        </xdr:cNvPicPr>
      </xdr:nvPicPr>
      <xdr:blipFill>
        <a:blip r:embed="rId1"/>
        <a:stretch>
          <a:fillRect/>
        </a:stretch>
      </xdr:blipFill>
      <xdr:spPr>
        <a:xfrm>
          <a:off x="866775" y="38100"/>
          <a:ext cx="847725" cy="6381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323850</xdr:colOff>
      <xdr:row>0</xdr:row>
      <xdr:rowOff>28575</xdr:rowOff>
    </xdr:from>
    <xdr:to>
      <xdr:col>1</xdr:col>
      <xdr:colOff>1171575</xdr:colOff>
      <xdr:row>1</xdr:row>
      <xdr:rowOff>333375</xdr:rowOff>
    </xdr:to>
    <xdr:pic>
      <xdr:nvPicPr>
        <xdr:cNvPr id="1" name="Imagen 3" descr="logo mascota 2020 empocaldas fuente  nueva-02"/>
        <xdr:cNvPicPr preferRelativeResize="1">
          <a:picLocks noChangeAspect="1"/>
        </xdr:cNvPicPr>
      </xdr:nvPicPr>
      <xdr:blipFill>
        <a:blip r:embed="rId1"/>
        <a:stretch>
          <a:fillRect/>
        </a:stretch>
      </xdr:blipFill>
      <xdr:spPr>
        <a:xfrm>
          <a:off x="676275" y="28575"/>
          <a:ext cx="847725" cy="638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485775</xdr:colOff>
      <xdr:row>0</xdr:row>
      <xdr:rowOff>0</xdr:rowOff>
    </xdr:from>
    <xdr:to>
      <xdr:col>1</xdr:col>
      <xdr:colOff>1333500</xdr:colOff>
      <xdr:row>2</xdr:row>
      <xdr:rowOff>38100</xdr:rowOff>
    </xdr:to>
    <xdr:pic>
      <xdr:nvPicPr>
        <xdr:cNvPr id="1" name="Imagen 3" descr="logo mascota 2020 empocaldas fuente  nueva-02"/>
        <xdr:cNvPicPr preferRelativeResize="1">
          <a:picLocks noChangeAspect="1"/>
        </xdr:cNvPicPr>
      </xdr:nvPicPr>
      <xdr:blipFill>
        <a:blip r:embed="rId1"/>
        <a:stretch>
          <a:fillRect/>
        </a:stretch>
      </xdr:blipFill>
      <xdr:spPr>
        <a:xfrm>
          <a:off x="838200" y="0"/>
          <a:ext cx="847725" cy="638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542925</xdr:colOff>
      <xdr:row>0</xdr:row>
      <xdr:rowOff>0</xdr:rowOff>
    </xdr:from>
    <xdr:to>
      <xdr:col>1</xdr:col>
      <xdr:colOff>1390650</xdr:colOff>
      <xdr:row>2</xdr:row>
      <xdr:rowOff>38100</xdr:rowOff>
    </xdr:to>
    <xdr:pic>
      <xdr:nvPicPr>
        <xdr:cNvPr id="1" name="Imagen 3" descr="logo mascota 2020 empocaldas fuente  nueva-02"/>
        <xdr:cNvPicPr preferRelativeResize="1">
          <a:picLocks noChangeAspect="1"/>
        </xdr:cNvPicPr>
      </xdr:nvPicPr>
      <xdr:blipFill>
        <a:blip r:embed="rId1"/>
        <a:stretch>
          <a:fillRect/>
        </a:stretch>
      </xdr:blipFill>
      <xdr:spPr>
        <a:xfrm>
          <a:off x="895350" y="0"/>
          <a:ext cx="847725"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1:V33"/>
  <sheetViews>
    <sheetView tabSelected="1" zoomScale="110" zoomScaleNormal="110" zoomScaleSheetLayoutView="110" zoomScalePageLayoutView="0" workbookViewId="0" topLeftCell="E1">
      <selection activeCell="C5" sqref="C5"/>
    </sheetView>
  </sheetViews>
  <sheetFormatPr defaultColWidth="11.421875" defaultRowHeight="15" outlineLevelCol="1"/>
  <cols>
    <col min="1" max="1" width="4.140625" style="13" customWidth="1"/>
    <col min="2" max="2" width="24.57421875" style="8" customWidth="1"/>
    <col min="3" max="3" width="27.140625" style="8" customWidth="1"/>
    <col min="4" max="4" width="34.28125" style="8" customWidth="1"/>
    <col min="5" max="5" width="22.00390625" style="8" customWidth="1"/>
    <col min="6" max="6" width="13.57421875" style="2" customWidth="1"/>
    <col min="7" max="7" width="12.7109375" style="2" customWidth="1"/>
    <col min="8" max="8" width="43.00390625" style="2" bestFit="1" customWidth="1"/>
    <col min="9" max="9" width="14.421875" style="2" customWidth="1"/>
    <col min="10" max="10" width="33.28125" style="2" customWidth="1"/>
    <col min="11" max="11" width="7.140625" style="2" customWidth="1"/>
    <col min="12" max="12" width="49.421875" style="2" hidden="1" customWidth="1" outlineLevel="1"/>
    <col min="13" max="13" width="14.421875" style="2" hidden="1" customWidth="1" outlineLevel="1"/>
    <col min="14" max="14" width="33.28125" style="2" hidden="1" customWidth="1" outlineLevel="1"/>
    <col min="15" max="15" width="7.140625" style="2" hidden="1" customWidth="1" outlineLevel="1"/>
    <col min="16" max="16" width="43.8515625" style="2" hidden="1" customWidth="1" outlineLevel="1"/>
    <col min="17" max="17" width="14.421875" style="2" hidden="1" customWidth="1" outlineLevel="1"/>
    <col min="18" max="18" width="33.28125" style="2" hidden="1" customWidth="1" outlineLevel="1"/>
    <col min="19" max="19" width="0.42578125" style="2" hidden="1" customWidth="1" outlineLevel="1"/>
    <col min="20" max="20" width="33.140625" style="2" bestFit="1" customWidth="1" collapsed="1"/>
    <col min="21" max="16384" width="11.421875" style="13" customWidth="1"/>
  </cols>
  <sheetData>
    <row r="1" spans="2:20" s="2" customFormat="1" ht="15" customHeight="1">
      <c r="B1" s="144"/>
      <c r="C1" s="147" t="s">
        <v>13</v>
      </c>
      <c r="D1" s="147"/>
      <c r="E1" s="147"/>
      <c r="F1" s="147"/>
      <c r="G1" s="147"/>
      <c r="H1" s="147"/>
      <c r="I1" s="147"/>
      <c r="J1" s="147"/>
      <c r="K1" s="147"/>
      <c r="L1" s="147"/>
      <c r="M1" s="147"/>
      <c r="N1" s="147"/>
      <c r="O1" s="147"/>
      <c r="P1" s="147"/>
      <c r="Q1" s="147"/>
      <c r="R1" s="147"/>
      <c r="S1" s="147"/>
      <c r="T1" s="154" t="s">
        <v>20</v>
      </c>
    </row>
    <row r="2" spans="2:20" s="2" customFormat="1" ht="36" customHeight="1">
      <c r="B2" s="145"/>
      <c r="C2" s="148" t="s">
        <v>10</v>
      </c>
      <c r="D2" s="148"/>
      <c r="E2" s="148"/>
      <c r="F2" s="148"/>
      <c r="G2" s="148"/>
      <c r="H2" s="148"/>
      <c r="I2" s="148"/>
      <c r="J2" s="148"/>
      <c r="K2" s="148"/>
      <c r="L2" s="148"/>
      <c r="M2" s="148"/>
      <c r="N2" s="148"/>
      <c r="O2" s="148"/>
      <c r="P2" s="148"/>
      <c r="Q2" s="148"/>
      <c r="R2" s="148"/>
      <c r="S2" s="148"/>
      <c r="T2" s="154"/>
    </row>
    <row r="3" spans="2:20" s="2" customFormat="1" ht="36" customHeight="1">
      <c r="B3" s="3"/>
      <c r="C3" s="4"/>
      <c r="D3" s="4"/>
      <c r="E3" s="4"/>
      <c r="F3" s="4"/>
      <c r="G3" s="4"/>
      <c r="H3" s="4"/>
      <c r="I3" s="4"/>
      <c r="J3" s="4"/>
      <c r="K3" s="4"/>
      <c r="L3" s="4"/>
      <c r="M3" s="4"/>
      <c r="N3" s="4"/>
      <c r="O3" s="4"/>
      <c r="P3" s="4"/>
      <c r="Q3" s="4"/>
      <c r="R3" s="4"/>
      <c r="S3" s="4"/>
      <c r="T3" s="5"/>
    </row>
    <row r="4" spans="2:20" s="8" customFormat="1" ht="22.5" customHeight="1">
      <c r="B4" s="149" t="s">
        <v>0</v>
      </c>
      <c r="C4" s="149"/>
      <c r="D4" s="14" t="s">
        <v>29</v>
      </c>
      <c r="E4" s="150" t="s">
        <v>1</v>
      </c>
      <c r="F4" s="150"/>
      <c r="G4" s="14">
        <v>2022</v>
      </c>
      <c r="H4" s="6"/>
      <c r="I4" s="6"/>
      <c r="J4" s="6"/>
      <c r="K4" s="6"/>
      <c r="L4" s="6"/>
      <c r="M4" s="6"/>
      <c r="N4" s="6"/>
      <c r="O4" s="6"/>
      <c r="P4" s="6"/>
      <c r="Q4" s="6"/>
      <c r="R4" s="6"/>
      <c r="S4" s="6"/>
      <c r="T4" s="7"/>
    </row>
    <row r="5" spans="2:20" s="8" customFormat="1" ht="22.5" customHeight="1" thickBot="1">
      <c r="B5" s="9"/>
      <c r="C5" s="9"/>
      <c r="D5" s="9"/>
      <c r="E5" s="10"/>
      <c r="F5" s="10"/>
      <c r="G5" s="11"/>
      <c r="H5" s="6"/>
      <c r="I5" s="6"/>
      <c r="J5" s="6"/>
      <c r="K5" s="6"/>
      <c r="L5" s="6"/>
      <c r="M5" s="6"/>
      <c r="N5" s="6"/>
      <c r="O5" s="6"/>
      <c r="P5" s="6"/>
      <c r="Q5" s="6"/>
      <c r="R5" s="6"/>
      <c r="S5" s="6"/>
      <c r="T5" s="7"/>
    </row>
    <row r="6" spans="2:20" s="8" customFormat="1" ht="22.5" customHeight="1">
      <c r="B6" s="9"/>
      <c r="C6" s="9"/>
      <c r="D6" s="9"/>
      <c r="E6" s="10"/>
      <c r="F6" s="10"/>
      <c r="G6" s="6"/>
      <c r="H6" s="151" t="s">
        <v>11</v>
      </c>
      <c r="I6" s="152"/>
      <c r="J6" s="152"/>
      <c r="K6" s="12" t="s">
        <v>214</v>
      </c>
      <c r="L6" s="151" t="s">
        <v>11</v>
      </c>
      <c r="M6" s="152"/>
      <c r="N6" s="152"/>
      <c r="O6" s="12"/>
      <c r="P6" s="151" t="s">
        <v>11</v>
      </c>
      <c r="Q6" s="152"/>
      <c r="R6" s="152"/>
      <c r="S6" s="12"/>
      <c r="T6" s="7"/>
    </row>
    <row r="7" spans="1:20" ht="12.75" customHeight="1">
      <c r="A7" s="102"/>
      <c r="B7" s="146" t="s">
        <v>2</v>
      </c>
      <c r="C7" s="146" t="s">
        <v>9</v>
      </c>
      <c r="D7" s="146" t="s">
        <v>3</v>
      </c>
      <c r="E7" s="146" t="s">
        <v>4</v>
      </c>
      <c r="F7" s="158" t="s">
        <v>6</v>
      </c>
      <c r="G7" s="155" t="s">
        <v>7</v>
      </c>
      <c r="H7" s="98" t="s">
        <v>14</v>
      </c>
      <c r="I7" s="141" t="s">
        <v>18</v>
      </c>
      <c r="J7" s="141"/>
      <c r="K7" s="142"/>
      <c r="L7" s="98" t="s">
        <v>14</v>
      </c>
      <c r="M7" s="141" t="s">
        <v>18</v>
      </c>
      <c r="N7" s="141"/>
      <c r="O7" s="142"/>
      <c r="P7" s="98" t="s">
        <v>14</v>
      </c>
      <c r="Q7" s="141" t="s">
        <v>18</v>
      </c>
      <c r="R7" s="141"/>
      <c r="S7" s="142"/>
      <c r="T7" s="153" t="s">
        <v>19</v>
      </c>
    </row>
    <row r="8" spans="1:20" ht="45.75" customHeight="1" thickBot="1">
      <c r="A8" s="102"/>
      <c r="B8" s="146"/>
      <c r="C8" s="146"/>
      <c r="D8" s="146"/>
      <c r="E8" s="146"/>
      <c r="F8" s="158"/>
      <c r="G8" s="155"/>
      <c r="H8" s="99" t="s">
        <v>12</v>
      </c>
      <c r="I8" s="100" t="s">
        <v>15</v>
      </c>
      <c r="J8" s="100" t="s">
        <v>16</v>
      </c>
      <c r="K8" s="101" t="s">
        <v>17</v>
      </c>
      <c r="L8" s="99" t="s">
        <v>12</v>
      </c>
      <c r="M8" s="100" t="s">
        <v>15</v>
      </c>
      <c r="N8" s="100" t="s">
        <v>16</v>
      </c>
      <c r="O8" s="101" t="s">
        <v>17</v>
      </c>
      <c r="P8" s="99" t="s">
        <v>12</v>
      </c>
      <c r="Q8" s="100" t="s">
        <v>15</v>
      </c>
      <c r="R8" s="100" t="s">
        <v>16</v>
      </c>
      <c r="S8" s="101" t="s">
        <v>17</v>
      </c>
      <c r="T8" s="153"/>
    </row>
    <row r="9" spans="1:20" ht="175.5" customHeight="1">
      <c r="A9" s="94" t="s">
        <v>30</v>
      </c>
      <c r="B9" s="28" t="s">
        <v>53</v>
      </c>
      <c r="C9" s="28" t="s">
        <v>54</v>
      </c>
      <c r="D9" s="28" t="s">
        <v>181</v>
      </c>
      <c r="E9" s="14" t="s">
        <v>55</v>
      </c>
      <c r="F9" s="29">
        <v>44593</v>
      </c>
      <c r="G9" s="29">
        <v>44926</v>
      </c>
      <c r="H9" s="124" t="s">
        <v>215</v>
      </c>
      <c r="I9" s="16" t="s">
        <v>213</v>
      </c>
      <c r="J9" s="16" t="s">
        <v>216</v>
      </c>
      <c r="K9" s="123">
        <v>0.4</v>
      </c>
      <c r="L9" s="16"/>
      <c r="M9" s="17"/>
      <c r="N9" s="17"/>
      <c r="O9" s="17"/>
      <c r="P9" s="16"/>
      <c r="Q9" s="17"/>
      <c r="R9" s="17"/>
      <c r="S9" s="17"/>
      <c r="T9" s="15" t="s">
        <v>217</v>
      </c>
    </row>
    <row r="10" spans="1:20" ht="99.75" customHeight="1">
      <c r="A10" s="94" t="s">
        <v>31</v>
      </c>
      <c r="B10" s="28" t="s">
        <v>105</v>
      </c>
      <c r="C10" s="28" t="s">
        <v>106</v>
      </c>
      <c r="D10" s="28" t="s">
        <v>182</v>
      </c>
      <c r="E10" s="27" t="s">
        <v>55</v>
      </c>
      <c r="F10" s="29">
        <v>44593</v>
      </c>
      <c r="G10" s="29">
        <v>44926</v>
      </c>
      <c r="H10" s="124" t="s">
        <v>218</v>
      </c>
      <c r="I10" s="15" t="s">
        <v>219</v>
      </c>
      <c r="J10" s="15" t="s">
        <v>220</v>
      </c>
      <c r="K10" s="123">
        <v>0</v>
      </c>
      <c r="L10" s="15"/>
      <c r="M10" s="18"/>
      <c r="N10" s="18"/>
      <c r="O10" s="18"/>
      <c r="P10" s="15"/>
      <c r="Q10" s="18"/>
      <c r="R10" s="18"/>
      <c r="S10" s="18"/>
      <c r="T10" s="15"/>
    </row>
    <row r="11" spans="1:20" ht="78.75" customHeight="1">
      <c r="A11" s="94" t="s">
        <v>32</v>
      </c>
      <c r="B11" s="28" t="s">
        <v>107</v>
      </c>
      <c r="C11" s="28" t="s">
        <v>108</v>
      </c>
      <c r="D11" s="28" t="s">
        <v>109</v>
      </c>
      <c r="E11" s="27" t="s">
        <v>55</v>
      </c>
      <c r="F11" s="29">
        <v>44593</v>
      </c>
      <c r="G11" s="29">
        <v>44926</v>
      </c>
      <c r="H11" s="124" t="s">
        <v>221</v>
      </c>
      <c r="I11" s="15" t="s">
        <v>213</v>
      </c>
      <c r="J11" s="15" t="s">
        <v>222</v>
      </c>
      <c r="K11" s="125">
        <v>0.4</v>
      </c>
      <c r="L11" s="15"/>
      <c r="M11" s="18"/>
      <c r="N11" s="18"/>
      <c r="O11" s="18"/>
      <c r="P11" s="15"/>
      <c r="Q11" s="18"/>
      <c r="R11" s="18"/>
      <c r="S11" s="18"/>
      <c r="T11" s="15"/>
    </row>
    <row r="12" spans="1:20" ht="211.5" customHeight="1">
      <c r="A12" s="94" t="s">
        <v>33</v>
      </c>
      <c r="B12" s="28" t="s">
        <v>183</v>
      </c>
      <c r="C12" s="28" t="s">
        <v>110</v>
      </c>
      <c r="D12" s="28" t="s">
        <v>184</v>
      </c>
      <c r="E12" s="14" t="s">
        <v>185</v>
      </c>
      <c r="F12" s="29">
        <v>44593</v>
      </c>
      <c r="G12" s="29">
        <v>44926</v>
      </c>
      <c r="H12" s="124" t="s">
        <v>223</v>
      </c>
      <c r="I12" s="15" t="s">
        <v>213</v>
      </c>
      <c r="J12" s="15" t="s">
        <v>224</v>
      </c>
      <c r="K12" s="125">
        <v>0.4</v>
      </c>
      <c r="L12" s="15"/>
      <c r="M12" s="18"/>
      <c r="N12" s="18"/>
      <c r="O12" s="18"/>
      <c r="P12" s="15"/>
      <c r="Q12" s="18"/>
      <c r="R12" s="18"/>
      <c r="S12" s="18"/>
      <c r="T12" s="15" t="s">
        <v>225</v>
      </c>
    </row>
    <row r="13" spans="1:20" ht="102" customHeight="1">
      <c r="A13" s="94" t="s">
        <v>34</v>
      </c>
      <c r="B13" s="28" t="s">
        <v>111</v>
      </c>
      <c r="C13" s="28" t="s">
        <v>112</v>
      </c>
      <c r="D13" s="28" t="s">
        <v>186</v>
      </c>
      <c r="E13" s="27" t="s">
        <v>122</v>
      </c>
      <c r="F13" s="29">
        <v>44593</v>
      </c>
      <c r="G13" s="29">
        <v>44926</v>
      </c>
      <c r="H13" s="124" t="s">
        <v>226</v>
      </c>
      <c r="I13" s="15" t="s">
        <v>213</v>
      </c>
      <c r="J13" s="15" t="s">
        <v>227</v>
      </c>
      <c r="K13" s="125">
        <v>0</v>
      </c>
      <c r="L13" s="15"/>
      <c r="M13" s="18"/>
      <c r="N13" s="18"/>
      <c r="O13" s="18"/>
      <c r="P13" s="15"/>
      <c r="Q13" s="18"/>
      <c r="R13" s="18"/>
      <c r="S13" s="18"/>
      <c r="T13" s="15"/>
    </row>
    <row r="14" spans="1:20" ht="88.5" customHeight="1">
      <c r="A14" s="94" t="s">
        <v>35</v>
      </c>
      <c r="B14" s="28" t="s">
        <v>113</v>
      </c>
      <c r="C14" s="28" t="s">
        <v>114</v>
      </c>
      <c r="D14" s="28" t="s">
        <v>115</v>
      </c>
      <c r="E14" s="14" t="s">
        <v>116</v>
      </c>
      <c r="F14" s="29">
        <v>44593</v>
      </c>
      <c r="G14" s="29">
        <v>44926</v>
      </c>
      <c r="H14" s="124" t="s">
        <v>228</v>
      </c>
      <c r="I14" s="15" t="s">
        <v>213</v>
      </c>
      <c r="J14" s="15" t="s">
        <v>229</v>
      </c>
      <c r="K14" s="125">
        <v>0.4</v>
      </c>
      <c r="L14" s="15"/>
      <c r="M14" s="18"/>
      <c r="N14" s="18"/>
      <c r="O14" s="18"/>
      <c r="P14" s="15"/>
      <c r="Q14" s="18"/>
      <c r="R14" s="18"/>
      <c r="S14" s="18"/>
      <c r="T14" s="15"/>
    </row>
    <row r="15" spans="1:20" ht="62.25" customHeight="1">
      <c r="A15" s="94" t="s">
        <v>36</v>
      </c>
      <c r="B15" s="28" t="s">
        <v>117</v>
      </c>
      <c r="C15" s="28" t="s">
        <v>118</v>
      </c>
      <c r="D15" s="28" t="s">
        <v>119</v>
      </c>
      <c r="E15" s="14" t="s">
        <v>120</v>
      </c>
      <c r="F15" s="29">
        <v>44593</v>
      </c>
      <c r="G15" s="29">
        <v>44926</v>
      </c>
      <c r="H15" s="124" t="s">
        <v>230</v>
      </c>
      <c r="I15" s="15" t="s">
        <v>213</v>
      </c>
      <c r="J15" s="15" t="s">
        <v>233</v>
      </c>
      <c r="K15" s="125">
        <v>0.4</v>
      </c>
      <c r="L15" s="15"/>
      <c r="M15" s="18"/>
      <c r="N15" s="18"/>
      <c r="O15" s="18"/>
      <c r="P15" s="15"/>
      <c r="Q15" s="18"/>
      <c r="R15" s="18"/>
      <c r="S15" s="18"/>
      <c r="T15" s="15" t="s">
        <v>234</v>
      </c>
    </row>
    <row r="16" spans="1:20" ht="51" customHeight="1">
      <c r="A16" s="94" t="s">
        <v>37</v>
      </c>
      <c r="B16" s="28" t="s">
        <v>187</v>
      </c>
      <c r="C16" s="28" t="s">
        <v>121</v>
      </c>
      <c r="D16" s="28" t="s">
        <v>188</v>
      </c>
      <c r="E16" s="14" t="s">
        <v>122</v>
      </c>
      <c r="F16" s="29">
        <v>44593</v>
      </c>
      <c r="G16" s="29">
        <v>44926</v>
      </c>
      <c r="H16" s="124" t="s">
        <v>231</v>
      </c>
      <c r="I16" s="15" t="s">
        <v>213</v>
      </c>
      <c r="J16" s="23"/>
      <c r="K16" s="125">
        <v>0.4</v>
      </c>
      <c r="L16" s="15"/>
      <c r="M16" s="18"/>
      <c r="N16" s="18"/>
      <c r="O16" s="18"/>
      <c r="P16" s="15"/>
      <c r="Q16" s="18"/>
      <c r="R16" s="18"/>
      <c r="S16" s="18"/>
      <c r="T16" s="15" t="s">
        <v>232</v>
      </c>
    </row>
    <row r="17" spans="1:20" ht="102.75" customHeight="1">
      <c r="A17" s="94" t="s">
        <v>38</v>
      </c>
      <c r="B17" s="28" t="s">
        <v>124</v>
      </c>
      <c r="C17" s="28" t="s">
        <v>125</v>
      </c>
      <c r="D17" s="28" t="s">
        <v>189</v>
      </c>
      <c r="E17" s="27" t="s">
        <v>123</v>
      </c>
      <c r="F17" s="29">
        <v>44593</v>
      </c>
      <c r="G17" s="29">
        <v>44926</v>
      </c>
      <c r="H17" s="124" t="s">
        <v>235</v>
      </c>
      <c r="I17" s="15" t="s">
        <v>213</v>
      </c>
      <c r="J17" s="23"/>
      <c r="K17" s="125">
        <v>0.4</v>
      </c>
      <c r="L17" s="15"/>
      <c r="M17" s="18"/>
      <c r="N17" s="18"/>
      <c r="O17" s="18"/>
      <c r="P17" s="15"/>
      <c r="Q17" s="18"/>
      <c r="R17" s="18"/>
      <c r="S17" s="18"/>
      <c r="T17" s="15" t="s">
        <v>236</v>
      </c>
    </row>
    <row r="18" spans="1:20" ht="75.75" customHeight="1">
      <c r="A18" s="94" t="s">
        <v>39</v>
      </c>
      <c r="B18" s="28" t="s">
        <v>204</v>
      </c>
      <c r="C18" s="28" t="s">
        <v>126</v>
      </c>
      <c r="D18" s="28" t="s">
        <v>190</v>
      </c>
      <c r="E18" s="27" t="s">
        <v>123</v>
      </c>
      <c r="F18" s="29">
        <v>44593</v>
      </c>
      <c r="G18" s="29">
        <v>44926</v>
      </c>
      <c r="H18" s="124" t="s">
        <v>237</v>
      </c>
      <c r="I18" s="15" t="s">
        <v>213</v>
      </c>
      <c r="J18" s="23"/>
      <c r="K18" s="125">
        <v>0.25</v>
      </c>
      <c r="L18" s="15"/>
      <c r="M18" s="18"/>
      <c r="N18" s="18"/>
      <c r="O18" s="18"/>
      <c r="P18" s="15"/>
      <c r="Q18" s="18"/>
      <c r="R18" s="18"/>
      <c r="S18" s="18"/>
      <c r="T18" s="15" t="s">
        <v>238</v>
      </c>
    </row>
    <row r="19" spans="1:20" ht="105.75" customHeight="1">
      <c r="A19" s="94" t="s">
        <v>40</v>
      </c>
      <c r="B19" s="28" t="s">
        <v>127</v>
      </c>
      <c r="C19" s="28" t="s">
        <v>128</v>
      </c>
      <c r="D19" s="28" t="s">
        <v>191</v>
      </c>
      <c r="E19" s="27" t="s">
        <v>192</v>
      </c>
      <c r="F19" s="29">
        <v>44593</v>
      </c>
      <c r="G19" s="29">
        <v>44926</v>
      </c>
      <c r="H19" s="15" t="s">
        <v>239</v>
      </c>
      <c r="I19" s="15" t="s">
        <v>213</v>
      </c>
      <c r="J19" s="23"/>
      <c r="K19" s="125">
        <v>0.25</v>
      </c>
      <c r="L19" s="15"/>
      <c r="M19" s="18"/>
      <c r="N19" s="18"/>
      <c r="O19" s="18"/>
      <c r="P19" s="15"/>
      <c r="Q19" s="18"/>
      <c r="R19" s="18"/>
      <c r="S19" s="18"/>
      <c r="T19" s="15" t="s">
        <v>240</v>
      </c>
    </row>
    <row r="20" spans="1:20" ht="66" customHeight="1">
      <c r="A20" s="94" t="s">
        <v>41</v>
      </c>
      <c r="B20" s="28" t="s">
        <v>129</v>
      </c>
      <c r="C20" s="28" t="s">
        <v>130</v>
      </c>
      <c r="D20" s="28" t="s">
        <v>193</v>
      </c>
      <c r="E20" s="14" t="s">
        <v>131</v>
      </c>
      <c r="F20" s="29">
        <v>44593</v>
      </c>
      <c r="G20" s="29">
        <v>44926</v>
      </c>
      <c r="H20" s="15" t="s">
        <v>241</v>
      </c>
      <c r="I20" s="15" t="s">
        <v>213</v>
      </c>
      <c r="J20" s="18"/>
      <c r="K20" s="125">
        <v>0.25</v>
      </c>
      <c r="L20" s="15"/>
      <c r="M20" s="18"/>
      <c r="N20" s="18"/>
      <c r="O20" s="18"/>
      <c r="P20" s="15"/>
      <c r="Q20" s="18"/>
      <c r="R20" s="18"/>
      <c r="S20" s="18"/>
      <c r="T20" s="15"/>
    </row>
    <row r="21" spans="1:20" ht="82.5" customHeight="1">
      <c r="A21" s="94" t="s">
        <v>42</v>
      </c>
      <c r="B21" s="28" t="s">
        <v>132</v>
      </c>
      <c r="C21" s="28" t="s">
        <v>133</v>
      </c>
      <c r="D21" s="28" t="s">
        <v>194</v>
      </c>
      <c r="E21" s="14" t="s">
        <v>134</v>
      </c>
      <c r="F21" s="29">
        <v>44593</v>
      </c>
      <c r="G21" s="29">
        <v>44926</v>
      </c>
      <c r="H21" s="15" t="s">
        <v>242</v>
      </c>
      <c r="I21" s="15" t="s">
        <v>213</v>
      </c>
      <c r="J21" s="23"/>
      <c r="K21" s="125">
        <v>0.25</v>
      </c>
      <c r="L21" s="15"/>
      <c r="M21" s="18"/>
      <c r="N21" s="18"/>
      <c r="O21" s="18"/>
      <c r="P21" s="15"/>
      <c r="Q21" s="18"/>
      <c r="R21" s="18"/>
      <c r="S21" s="18"/>
      <c r="T21" s="15" t="s">
        <v>243</v>
      </c>
    </row>
    <row r="22" spans="1:20" ht="85.5" customHeight="1">
      <c r="A22" s="94" t="s">
        <v>43</v>
      </c>
      <c r="B22" s="28" t="s">
        <v>135</v>
      </c>
      <c r="C22" s="28" t="s">
        <v>133</v>
      </c>
      <c r="D22" s="28" t="s">
        <v>195</v>
      </c>
      <c r="E22" s="27" t="s">
        <v>196</v>
      </c>
      <c r="F22" s="29">
        <v>44593</v>
      </c>
      <c r="G22" s="29">
        <v>44926</v>
      </c>
      <c r="H22" s="15" t="s">
        <v>244</v>
      </c>
      <c r="I22" s="15" t="s">
        <v>245</v>
      </c>
      <c r="J22" s="23"/>
      <c r="K22" s="125">
        <v>0.25</v>
      </c>
      <c r="L22" s="15"/>
      <c r="M22" s="18"/>
      <c r="N22" s="18"/>
      <c r="O22" s="18"/>
      <c r="P22" s="15"/>
      <c r="Q22" s="18"/>
      <c r="R22" s="18"/>
      <c r="S22" s="18"/>
      <c r="T22" s="15" t="s">
        <v>248</v>
      </c>
    </row>
    <row r="23" spans="1:20" ht="78" customHeight="1">
      <c r="A23" s="94" t="s">
        <v>44</v>
      </c>
      <c r="B23" s="28" t="s">
        <v>202</v>
      </c>
      <c r="C23" s="28" t="s">
        <v>136</v>
      </c>
      <c r="D23" s="28" t="s">
        <v>203</v>
      </c>
      <c r="E23" s="14" t="s">
        <v>122</v>
      </c>
      <c r="F23" s="29">
        <v>44593</v>
      </c>
      <c r="G23" s="29">
        <v>44926</v>
      </c>
      <c r="H23" s="15" t="s">
        <v>246</v>
      </c>
      <c r="I23" s="15" t="s">
        <v>213</v>
      </c>
      <c r="J23" s="23"/>
      <c r="K23" s="125">
        <v>0.25</v>
      </c>
      <c r="L23" s="15"/>
      <c r="M23" s="18"/>
      <c r="N23" s="18"/>
      <c r="O23" s="18"/>
      <c r="P23" s="15"/>
      <c r="Q23" s="18"/>
      <c r="R23" s="18"/>
      <c r="S23" s="18"/>
      <c r="T23" s="15" t="s">
        <v>249</v>
      </c>
    </row>
    <row r="24" spans="1:20" ht="63" customHeight="1">
      <c r="A24" s="94" t="s">
        <v>45</v>
      </c>
      <c r="B24" s="28" t="s">
        <v>137</v>
      </c>
      <c r="C24" s="28" t="s">
        <v>136</v>
      </c>
      <c r="D24" s="28" t="s">
        <v>197</v>
      </c>
      <c r="E24" s="14" t="s">
        <v>122</v>
      </c>
      <c r="F24" s="29">
        <v>44593</v>
      </c>
      <c r="G24" s="29">
        <v>44926</v>
      </c>
      <c r="H24" s="15" t="s">
        <v>247</v>
      </c>
      <c r="I24" s="15" t="s">
        <v>213</v>
      </c>
      <c r="J24" s="23"/>
      <c r="K24" s="125">
        <v>0.25</v>
      </c>
      <c r="L24" s="15"/>
      <c r="M24" s="18"/>
      <c r="N24" s="18"/>
      <c r="O24" s="18"/>
      <c r="P24" s="15"/>
      <c r="Q24" s="18"/>
      <c r="R24" s="18"/>
      <c r="S24" s="18"/>
      <c r="T24" s="15" t="s">
        <v>249</v>
      </c>
    </row>
    <row r="25" spans="1:20" ht="102.75" customHeight="1">
      <c r="A25" s="94" t="s">
        <v>46</v>
      </c>
      <c r="B25" s="28" t="s">
        <v>138</v>
      </c>
      <c r="C25" s="28" t="s">
        <v>139</v>
      </c>
      <c r="D25" s="28" t="s">
        <v>251</v>
      </c>
      <c r="E25" s="14" t="s">
        <v>140</v>
      </c>
      <c r="F25" s="29">
        <v>44593</v>
      </c>
      <c r="G25" s="29">
        <v>44926</v>
      </c>
      <c r="H25" s="15" t="s">
        <v>250</v>
      </c>
      <c r="I25" s="15" t="s">
        <v>213</v>
      </c>
      <c r="J25" s="18"/>
      <c r="K25" s="125">
        <v>0.25</v>
      </c>
      <c r="L25" s="15"/>
      <c r="M25" s="18"/>
      <c r="N25" s="18"/>
      <c r="O25" s="18"/>
      <c r="P25" s="15"/>
      <c r="Q25" s="18"/>
      <c r="R25" s="18"/>
      <c r="S25" s="18"/>
      <c r="T25" s="15" t="s">
        <v>252</v>
      </c>
    </row>
    <row r="26" spans="1:20" ht="84" customHeight="1" thickBot="1">
      <c r="A26" s="94" t="s">
        <v>47</v>
      </c>
      <c r="B26" s="28" t="s">
        <v>198</v>
      </c>
      <c r="C26" s="93" t="s">
        <v>141</v>
      </c>
      <c r="D26" s="28" t="s">
        <v>199</v>
      </c>
      <c r="E26" s="27" t="s">
        <v>140</v>
      </c>
      <c r="F26" s="29">
        <v>44593</v>
      </c>
      <c r="G26" s="29">
        <v>44926</v>
      </c>
      <c r="H26" s="15" t="s">
        <v>253</v>
      </c>
      <c r="I26" s="15" t="s">
        <v>213</v>
      </c>
      <c r="J26" s="15" t="s">
        <v>254</v>
      </c>
      <c r="K26" s="125">
        <v>0.25</v>
      </c>
      <c r="L26" s="15"/>
      <c r="M26" s="18"/>
      <c r="N26" s="18"/>
      <c r="O26" s="18"/>
      <c r="P26" s="15"/>
      <c r="Q26" s="18"/>
      <c r="R26" s="18"/>
      <c r="S26" s="18"/>
      <c r="T26" s="15"/>
    </row>
    <row r="27" spans="1:20" ht="86.25" customHeight="1">
      <c r="A27" s="94" t="s">
        <v>48</v>
      </c>
      <c r="B27" s="28" t="s">
        <v>142</v>
      </c>
      <c r="C27" s="28" t="s">
        <v>143</v>
      </c>
      <c r="D27" s="28" t="s">
        <v>200</v>
      </c>
      <c r="E27" s="27" t="s">
        <v>140</v>
      </c>
      <c r="F27" s="29">
        <v>44593</v>
      </c>
      <c r="G27" s="29">
        <v>44926</v>
      </c>
      <c r="H27" s="15" t="s">
        <v>255</v>
      </c>
      <c r="I27" s="15" t="s">
        <v>213</v>
      </c>
      <c r="J27" s="18"/>
      <c r="K27" s="125">
        <v>0.25</v>
      </c>
      <c r="L27" s="15"/>
      <c r="M27" s="18"/>
      <c r="N27" s="18"/>
      <c r="O27" s="18"/>
      <c r="P27" s="15"/>
      <c r="Q27" s="18"/>
      <c r="R27" s="18"/>
      <c r="S27" s="18"/>
      <c r="T27" s="15" t="s">
        <v>259</v>
      </c>
    </row>
    <row r="28" spans="1:20" ht="70.5" customHeight="1">
      <c r="A28" s="94" t="s">
        <v>49</v>
      </c>
      <c r="B28" s="28" t="s">
        <v>144</v>
      </c>
      <c r="C28" s="28" t="s">
        <v>145</v>
      </c>
      <c r="D28" s="28" t="s">
        <v>146</v>
      </c>
      <c r="E28" s="27" t="s">
        <v>140</v>
      </c>
      <c r="F28" s="29">
        <v>44593</v>
      </c>
      <c r="G28" s="29">
        <v>44926</v>
      </c>
      <c r="H28" s="15" t="s">
        <v>256</v>
      </c>
      <c r="I28" s="15" t="s">
        <v>213</v>
      </c>
      <c r="J28" s="18"/>
      <c r="K28" s="125">
        <v>0.25</v>
      </c>
      <c r="L28" s="15"/>
      <c r="M28" s="18"/>
      <c r="N28" s="18"/>
      <c r="O28" s="18"/>
      <c r="P28" s="15"/>
      <c r="Q28" s="18"/>
      <c r="R28" s="18"/>
      <c r="S28" s="18"/>
      <c r="T28" s="15" t="s">
        <v>260</v>
      </c>
    </row>
    <row r="29" spans="1:20" ht="63" customHeight="1">
      <c r="A29" s="94" t="s">
        <v>50</v>
      </c>
      <c r="B29" s="28" t="s">
        <v>147</v>
      </c>
      <c r="C29" s="28" t="s">
        <v>148</v>
      </c>
      <c r="D29" s="28" t="s">
        <v>149</v>
      </c>
      <c r="E29" s="27" t="s">
        <v>140</v>
      </c>
      <c r="F29" s="29">
        <v>44593</v>
      </c>
      <c r="G29" s="29">
        <v>44926</v>
      </c>
      <c r="H29" s="15" t="s">
        <v>257</v>
      </c>
      <c r="I29" s="15" t="s">
        <v>213</v>
      </c>
      <c r="J29" s="18"/>
      <c r="K29" s="125">
        <v>0.25</v>
      </c>
      <c r="L29" s="15"/>
      <c r="M29" s="18"/>
      <c r="N29" s="18"/>
      <c r="O29" s="18"/>
      <c r="P29" s="15"/>
      <c r="Q29" s="18"/>
      <c r="R29" s="18"/>
      <c r="S29" s="18"/>
      <c r="T29" s="15" t="s">
        <v>261</v>
      </c>
    </row>
    <row r="30" spans="1:20" ht="102" customHeight="1">
      <c r="A30" s="94" t="s">
        <v>51</v>
      </c>
      <c r="B30" s="28" t="s">
        <v>150</v>
      </c>
      <c r="C30" s="28" t="s">
        <v>151</v>
      </c>
      <c r="D30" s="119" t="s">
        <v>201</v>
      </c>
      <c r="E30" s="95" t="s">
        <v>140</v>
      </c>
      <c r="F30" s="29">
        <v>44593</v>
      </c>
      <c r="G30" s="29">
        <v>44926</v>
      </c>
      <c r="H30" s="15" t="s">
        <v>258</v>
      </c>
      <c r="I30" s="15" t="s">
        <v>219</v>
      </c>
      <c r="J30" s="18"/>
      <c r="K30" s="125">
        <v>0</v>
      </c>
      <c r="L30" s="15"/>
      <c r="M30" s="18"/>
      <c r="N30" s="18"/>
      <c r="O30" s="18"/>
      <c r="P30" s="15"/>
      <c r="Q30" s="18"/>
      <c r="R30" s="18"/>
      <c r="S30" s="18"/>
      <c r="T30" s="15"/>
    </row>
    <row r="31" spans="1:20" ht="84.75" customHeight="1">
      <c r="A31" s="94" t="s">
        <v>52</v>
      </c>
      <c r="B31" s="28" t="s">
        <v>152</v>
      </c>
      <c r="C31" s="28" t="s">
        <v>153</v>
      </c>
      <c r="D31" s="28" t="s">
        <v>154</v>
      </c>
      <c r="E31" s="27" t="s">
        <v>140</v>
      </c>
      <c r="F31" s="29">
        <v>44593</v>
      </c>
      <c r="G31" s="29">
        <v>44926</v>
      </c>
      <c r="H31" s="15" t="s">
        <v>262</v>
      </c>
      <c r="I31" s="15" t="s">
        <v>263</v>
      </c>
      <c r="J31" s="18"/>
      <c r="K31" s="125">
        <v>0</v>
      </c>
      <c r="L31" s="15"/>
      <c r="M31" s="18"/>
      <c r="N31" s="18"/>
      <c r="O31" s="18"/>
      <c r="P31" s="15"/>
      <c r="Q31" s="18"/>
      <c r="R31" s="18"/>
      <c r="S31" s="18"/>
      <c r="T31" s="15"/>
    </row>
    <row r="32" spans="2:22" s="2" customFormat="1" ht="50.25" customHeight="1">
      <c r="B32" s="156"/>
      <c r="C32" s="157"/>
      <c r="D32" s="157"/>
      <c r="E32" s="157"/>
      <c r="H32" s="19" t="s">
        <v>265</v>
      </c>
      <c r="J32" s="131" t="s">
        <v>264</v>
      </c>
      <c r="K32" s="132">
        <f>+AVERAGE(K9:K31)</f>
        <v>0.25217391304347825</v>
      </c>
      <c r="L32" s="19"/>
      <c r="P32" s="19"/>
      <c r="T32" s="11"/>
      <c r="U32" s="20"/>
      <c r="V32" s="20"/>
    </row>
    <row r="33" spans="2:20" ht="22.5" customHeight="1">
      <c r="B33" s="143" t="s">
        <v>5</v>
      </c>
      <c r="C33" s="143"/>
      <c r="D33" s="143"/>
      <c r="E33" s="143"/>
      <c r="H33" s="6" t="s">
        <v>8</v>
      </c>
      <c r="L33" s="6" t="s">
        <v>8</v>
      </c>
      <c r="P33" s="6" t="s">
        <v>8</v>
      </c>
      <c r="T33" s="11"/>
    </row>
  </sheetData>
  <sheetProtection/>
  <mergeCells count="21">
    <mergeCell ref="B32:E32"/>
    <mergeCell ref="C7:C8"/>
    <mergeCell ref="I7:K7"/>
    <mergeCell ref="F7:F8"/>
    <mergeCell ref="M7:O7"/>
    <mergeCell ref="P6:R6"/>
    <mergeCell ref="T7:T8"/>
    <mergeCell ref="T1:T2"/>
    <mergeCell ref="L6:N6"/>
    <mergeCell ref="G7:G8"/>
    <mergeCell ref="H6:J6"/>
    <mergeCell ref="Q7:S7"/>
    <mergeCell ref="B33:E33"/>
    <mergeCell ref="B1:B2"/>
    <mergeCell ref="E7:E8"/>
    <mergeCell ref="B7:B8"/>
    <mergeCell ref="D7:D8"/>
    <mergeCell ref="C1:S1"/>
    <mergeCell ref="C2:S2"/>
    <mergeCell ref="B4:C4"/>
    <mergeCell ref="E4:F4"/>
  </mergeCells>
  <printOptions horizontalCentered="1"/>
  <pageMargins left="0.15748031496062992" right="0.03937007874015748" top="0.4330708661417323" bottom="0.3937007874015748" header="0.5118110236220472" footer="0"/>
  <pageSetup horizontalDpi="600" verticalDpi="600" orientation="landscape" pageOrder="overThenDown" paperSize="5" scale="60" r:id="rId4"/>
  <drawing r:id="rId3"/>
  <legacyDrawing r:id="rId2"/>
</worksheet>
</file>

<file path=xl/worksheets/sheet2.xml><?xml version="1.0" encoding="utf-8"?>
<worksheet xmlns="http://schemas.openxmlformats.org/spreadsheetml/2006/main" xmlns:r="http://schemas.openxmlformats.org/officeDocument/2006/relationships">
  <sheetPr>
    <tabColor theme="3" tint="0.5999900102615356"/>
  </sheetPr>
  <dimension ref="A1:R21"/>
  <sheetViews>
    <sheetView zoomScalePageLayoutView="0" workbookViewId="0" topLeftCell="A9">
      <selection activeCell="A9" sqref="A9"/>
    </sheetView>
  </sheetViews>
  <sheetFormatPr defaultColWidth="11.421875" defaultRowHeight="15"/>
  <cols>
    <col min="1" max="1" width="5.28125" style="30" customWidth="1"/>
    <col min="2" max="2" width="28.8515625" style="32" customWidth="1"/>
    <col min="3" max="4" width="5.28125" style="32" customWidth="1"/>
    <col min="5" max="5" width="16.7109375" style="32" customWidth="1"/>
    <col min="6" max="6" width="2.7109375" style="32" hidden="1" customWidth="1"/>
    <col min="7" max="7" width="55.421875" style="32" customWidth="1"/>
    <col min="8" max="8" width="13.140625" style="32" customWidth="1"/>
    <col min="9" max="9" width="14.28125" style="32" customWidth="1"/>
    <col min="10" max="10" width="17.7109375" style="32" customWidth="1"/>
    <col min="11" max="11" width="42.57421875" style="32" customWidth="1"/>
    <col min="12" max="12" width="7.8515625" style="32" customWidth="1"/>
    <col min="13" max="13" width="42.140625" style="32" hidden="1" customWidth="1"/>
    <col min="14" max="14" width="7.421875" style="32" hidden="1" customWidth="1"/>
    <col min="15" max="15" width="31.421875" style="32" hidden="1" customWidth="1"/>
    <col min="16" max="16" width="0.2890625" style="32" customWidth="1"/>
    <col min="17" max="17" width="34.421875" style="32" customWidth="1"/>
    <col min="18" max="16384" width="11.421875" style="32" customWidth="1"/>
  </cols>
  <sheetData>
    <row r="1" spans="2:17" ht="33" customHeight="1">
      <c r="B1" s="183"/>
      <c r="C1" s="31"/>
      <c r="D1" s="31"/>
      <c r="E1" s="177" t="s">
        <v>56</v>
      </c>
      <c r="F1" s="184"/>
      <c r="G1" s="184"/>
      <c r="H1" s="184"/>
      <c r="I1" s="184"/>
      <c r="J1" s="184"/>
      <c r="K1" s="184"/>
      <c r="L1" s="184"/>
      <c r="M1" s="184"/>
      <c r="N1" s="184"/>
      <c r="O1" s="184"/>
      <c r="P1" s="184"/>
      <c r="Q1" s="177" t="s">
        <v>57</v>
      </c>
    </row>
    <row r="2" spans="2:17" ht="22.5" customHeight="1">
      <c r="B2" s="183"/>
      <c r="C2" s="31"/>
      <c r="D2" s="31"/>
      <c r="E2" s="183" t="s">
        <v>58</v>
      </c>
      <c r="F2" s="183"/>
      <c r="G2" s="183"/>
      <c r="H2" s="183"/>
      <c r="I2" s="183"/>
      <c r="J2" s="183"/>
      <c r="K2" s="183"/>
      <c r="L2" s="183"/>
      <c r="M2" s="183"/>
      <c r="N2" s="183"/>
      <c r="O2" s="183"/>
      <c r="P2" s="183"/>
      <c r="Q2" s="177"/>
    </row>
    <row r="3" spans="2:17" ht="15">
      <c r="B3" s="33"/>
      <c r="C3" s="33"/>
      <c r="D3" s="33"/>
      <c r="E3" s="33"/>
      <c r="F3" s="33"/>
      <c r="G3" s="33"/>
      <c r="H3" s="33"/>
      <c r="I3" s="33"/>
      <c r="J3" s="33"/>
      <c r="K3" s="33"/>
      <c r="L3" s="33"/>
      <c r="M3" s="33"/>
      <c r="N3" s="33"/>
      <c r="O3" s="33"/>
      <c r="P3" s="33"/>
      <c r="Q3" s="34"/>
    </row>
    <row r="4" spans="2:17" ht="11.25" customHeight="1">
      <c r="B4" s="185" t="s">
        <v>59</v>
      </c>
      <c r="C4" s="185"/>
      <c r="D4" s="185"/>
      <c r="E4" s="185"/>
      <c r="F4" s="186" t="s">
        <v>155</v>
      </c>
      <c r="G4" s="186"/>
      <c r="H4" s="35"/>
      <c r="I4" s="35"/>
      <c r="J4" s="35"/>
      <c r="K4" s="36" t="s">
        <v>11</v>
      </c>
      <c r="L4" s="187" t="s">
        <v>156</v>
      </c>
      <c r="M4" s="187"/>
      <c r="N4" s="187"/>
      <c r="O4" s="187"/>
      <c r="P4" s="187"/>
      <c r="Q4" s="187"/>
    </row>
    <row r="5" spans="2:7" ht="15">
      <c r="B5" s="193" t="s">
        <v>60</v>
      </c>
      <c r="C5" s="193"/>
      <c r="D5" s="193"/>
      <c r="E5" s="193"/>
      <c r="F5" s="194" t="s">
        <v>61</v>
      </c>
      <c r="G5" s="194"/>
    </row>
    <row r="6" spans="2:16" ht="34.5" customHeight="1">
      <c r="B6" s="195" t="s">
        <v>62</v>
      </c>
      <c r="C6" s="195"/>
      <c r="D6" s="195"/>
      <c r="E6" s="195"/>
      <c r="F6" s="195"/>
      <c r="G6" s="195"/>
      <c r="K6" s="177" t="s">
        <v>63</v>
      </c>
      <c r="L6" s="177"/>
      <c r="M6" s="177" t="s">
        <v>64</v>
      </c>
      <c r="N6" s="177"/>
      <c r="O6" s="177" t="s">
        <v>65</v>
      </c>
      <c r="P6" s="177"/>
    </row>
    <row r="7" spans="2:17" ht="15" customHeight="1">
      <c r="B7" s="196" t="s">
        <v>66</v>
      </c>
      <c r="C7" s="188" t="s">
        <v>67</v>
      </c>
      <c r="D7" s="188"/>
      <c r="E7" s="189" t="s">
        <v>68</v>
      </c>
      <c r="F7" s="178" t="s">
        <v>69</v>
      </c>
      <c r="G7" s="180" t="s">
        <v>70</v>
      </c>
      <c r="H7" s="191" t="s">
        <v>71</v>
      </c>
      <c r="I7" s="192"/>
      <c r="J7" s="178" t="s">
        <v>4</v>
      </c>
      <c r="K7" s="103" t="s">
        <v>11</v>
      </c>
      <c r="L7" s="104">
        <v>44681</v>
      </c>
      <c r="M7" s="103" t="s">
        <v>11</v>
      </c>
      <c r="N7" s="105">
        <v>44409</v>
      </c>
      <c r="O7" s="103" t="s">
        <v>11</v>
      </c>
      <c r="P7" s="106" t="s">
        <v>72</v>
      </c>
      <c r="Q7" s="180" t="s">
        <v>73</v>
      </c>
    </row>
    <row r="8" spans="2:17" ht="30" customHeight="1">
      <c r="B8" s="197"/>
      <c r="C8" s="107" t="s">
        <v>74</v>
      </c>
      <c r="D8" s="107" t="s">
        <v>75</v>
      </c>
      <c r="E8" s="190"/>
      <c r="F8" s="179"/>
      <c r="G8" s="180"/>
      <c r="H8" s="108" t="s">
        <v>6</v>
      </c>
      <c r="I8" s="108" t="s">
        <v>7</v>
      </c>
      <c r="J8" s="179"/>
      <c r="K8" s="109" t="s">
        <v>76</v>
      </c>
      <c r="L8" s="110" t="s">
        <v>77</v>
      </c>
      <c r="M8" s="109" t="s">
        <v>76</v>
      </c>
      <c r="N8" s="110" t="s">
        <v>77</v>
      </c>
      <c r="O8" s="109" t="s">
        <v>76</v>
      </c>
      <c r="P8" s="110" t="s">
        <v>77</v>
      </c>
      <c r="Q8" s="180"/>
    </row>
    <row r="9" spans="1:17" ht="71.25" customHeight="1">
      <c r="A9" s="38"/>
      <c r="B9" s="198" t="s">
        <v>205</v>
      </c>
      <c r="C9" s="201"/>
      <c r="D9" s="201" t="s">
        <v>78</v>
      </c>
      <c r="E9" s="201" t="s">
        <v>100</v>
      </c>
      <c r="F9" s="39"/>
      <c r="G9" s="169" t="s">
        <v>157</v>
      </c>
      <c r="H9" s="163" t="s">
        <v>158</v>
      </c>
      <c r="I9" s="173">
        <v>44742</v>
      </c>
      <c r="J9" s="167" t="s">
        <v>159</v>
      </c>
      <c r="K9" s="167" t="s">
        <v>279</v>
      </c>
      <c r="L9" s="159">
        <v>0.1</v>
      </c>
      <c r="M9" s="40"/>
      <c r="N9" s="43"/>
      <c r="O9" s="40"/>
      <c r="P9" s="43"/>
      <c r="Q9" s="167"/>
    </row>
    <row r="10" spans="1:17" ht="15">
      <c r="A10" s="38"/>
      <c r="B10" s="199"/>
      <c r="C10" s="202"/>
      <c r="D10" s="202"/>
      <c r="E10" s="202"/>
      <c r="F10" s="39"/>
      <c r="G10" s="170"/>
      <c r="H10" s="172"/>
      <c r="I10" s="174"/>
      <c r="J10" s="181"/>
      <c r="K10" s="181"/>
      <c r="L10" s="182"/>
      <c r="M10" s="40"/>
      <c r="N10" s="43"/>
      <c r="O10" s="40"/>
      <c r="P10" s="43"/>
      <c r="Q10" s="181"/>
    </row>
    <row r="11" spans="1:17" ht="48.75" customHeight="1">
      <c r="A11" s="38"/>
      <c r="B11" s="199"/>
      <c r="C11" s="202"/>
      <c r="D11" s="202"/>
      <c r="E11" s="202"/>
      <c r="F11" s="39"/>
      <c r="G11" s="170"/>
      <c r="H11" s="164"/>
      <c r="I11" s="175"/>
      <c r="J11" s="181"/>
      <c r="K11" s="168"/>
      <c r="L11" s="160"/>
      <c r="M11" s="40"/>
      <c r="N11" s="43"/>
      <c r="O11" s="40"/>
      <c r="P11" s="43"/>
      <c r="Q11" s="168"/>
    </row>
    <row r="12" spans="1:17" ht="10.5" customHeight="1" hidden="1">
      <c r="A12" s="38"/>
      <c r="B12" s="199"/>
      <c r="C12" s="203"/>
      <c r="D12" s="203"/>
      <c r="E12" s="203"/>
      <c r="F12" s="39"/>
      <c r="G12" s="171"/>
      <c r="H12" s="41"/>
      <c r="I12" s="42"/>
      <c r="J12" s="59"/>
      <c r="K12" s="40"/>
      <c r="L12" s="43"/>
      <c r="M12" s="40"/>
      <c r="N12" s="43"/>
      <c r="O12" s="40"/>
      <c r="P12" s="43"/>
      <c r="Q12" s="40"/>
    </row>
    <row r="13" spans="1:17" ht="106.5" customHeight="1">
      <c r="A13" s="38"/>
      <c r="B13" s="199"/>
      <c r="C13" s="44"/>
      <c r="D13" s="45" t="s">
        <v>78</v>
      </c>
      <c r="E13" s="1" t="s">
        <v>100</v>
      </c>
      <c r="F13" s="39"/>
      <c r="G13" s="82" t="s">
        <v>160</v>
      </c>
      <c r="H13" s="41" t="s">
        <v>158</v>
      </c>
      <c r="I13" s="46">
        <v>44681</v>
      </c>
      <c r="J13" s="47" t="s">
        <v>159</v>
      </c>
      <c r="K13" s="47" t="s">
        <v>280</v>
      </c>
      <c r="L13" s="126">
        <v>0</v>
      </c>
      <c r="M13" s="40"/>
      <c r="N13" s="43"/>
      <c r="O13" s="40"/>
      <c r="P13" s="43"/>
      <c r="Q13" s="48"/>
    </row>
    <row r="14" spans="1:17" ht="115.5" customHeight="1">
      <c r="A14" s="38"/>
      <c r="B14" s="199"/>
      <c r="C14" s="44"/>
      <c r="D14" s="45" t="s">
        <v>78</v>
      </c>
      <c r="E14" s="1" t="s">
        <v>100</v>
      </c>
      <c r="F14" s="39"/>
      <c r="G14" s="82" t="s">
        <v>206</v>
      </c>
      <c r="H14" s="41" t="s">
        <v>158</v>
      </c>
      <c r="I14" s="46">
        <v>44681</v>
      </c>
      <c r="J14" s="47" t="s">
        <v>159</v>
      </c>
      <c r="K14" s="40" t="s">
        <v>281</v>
      </c>
      <c r="L14" s="126">
        <v>0.4</v>
      </c>
      <c r="M14" s="40"/>
      <c r="N14" s="43"/>
      <c r="O14" s="40"/>
      <c r="P14" s="43"/>
      <c r="Q14" s="48" t="s">
        <v>288</v>
      </c>
    </row>
    <row r="15" spans="1:17" ht="15">
      <c r="A15" s="38"/>
      <c r="B15" s="199"/>
      <c r="C15" s="201"/>
      <c r="D15" s="201" t="s">
        <v>78</v>
      </c>
      <c r="E15" s="201" t="s">
        <v>100</v>
      </c>
      <c r="F15" s="39"/>
      <c r="G15" s="161" t="s">
        <v>161</v>
      </c>
      <c r="H15" s="163" t="s">
        <v>158</v>
      </c>
      <c r="I15" s="165">
        <v>44910</v>
      </c>
      <c r="J15" s="167" t="s">
        <v>159</v>
      </c>
      <c r="K15" s="167" t="s">
        <v>290</v>
      </c>
      <c r="L15" s="159">
        <v>0</v>
      </c>
      <c r="M15" s="40"/>
      <c r="N15" s="43"/>
      <c r="O15" s="40"/>
      <c r="P15" s="43"/>
      <c r="Q15" s="176"/>
    </row>
    <row r="16" spans="1:17" ht="96" customHeight="1">
      <c r="A16" s="38"/>
      <c r="B16" s="200"/>
      <c r="C16" s="203"/>
      <c r="D16" s="203"/>
      <c r="E16" s="203"/>
      <c r="F16" s="39"/>
      <c r="G16" s="162"/>
      <c r="H16" s="164"/>
      <c r="I16" s="166"/>
      <c r="J16" s="168"/>
      <c r="K16" s="168"/>
      <c r="L16" s="160"/>
      <c r="M16" s="49"/>
      <c r="N16" s="43"/>
      <c r="O16" s="47"/>
      <c r="P16" s="43"/>
      <c r="Q16" s="160"/>
    </row>
    <row r="17" spans="1:17" ht="21" customHeight="1">
      <c r="A17" s="50"/>
      <c r="B17" s="51"/>
      <c r="C17" s="51"/>
      <c r="D17" s="51"/>
      <c r="E17" s="51"/>
      <c r="F17" s="51"/>
      <c r="G17" s="51"/>
      <c r="H17" s="51"/>
      <c r="I17" s="51"/>
      <c r="J17" s="51"/>
      <c r="K17" s="134" t="s">
        <v>270</v>
      </c>
      <c r="L17" s="130">
        <f>+AVERAGE(L9:L16)</f>
        <v>0.125</v>
      </c>
      <c r="M17" s="53"/>
      <c r="N17" s="52" t="e">
        <f>AVERAGE(N9:N16)</f>
        <v>#DIV/0!</v>
      </c>
      <c r="O17" s="53"/>
      <c r="P17" s="52" t="e">
        <f>AVERAGE(P9:P16)</f>
        <v>#DIV/0!</v>
      </c>
      <c r="Q17" s="51"/>
    </row>
    <row r="18" spans="1:17" ht="21" customHeight="1">
      <c r="A18" s="50"/>
      <c r="B18" s="51"/>
      <c r="C18" s="51"/>
      <c r="D18" s="51"/>
      <c r="E18" s="51"/>
      <c r="F18" s="51"/>
      <c r="G18" s="51"/>
      <c r="H18" s="51"/>
      <c r="I18" s="51"/>
      <c r="J18" s="51"/>
      <c r="K18" s="51"/>
      <c r="L18" s="54"/>
      <c r="M18" s="55"/>
      <c r="N18" s="54"/>
      <c r="O18" s="55"/>
      <c r="P18" s="54"/>
      <c r="Q18" s="51"/>
    </row>
    <row r="19" spans="2:18" ht="15">
      <c r="B19" s="186" t="s">
        <v>79</v>
      </c>
      <c r="C19" s="186"/>
      <c r="D19" s="186"/>
      <c r="E19" s="186"/>
      <c r="F19" s="186"/>
      <c r="G19" s="186"/>
      <c r="K19" s="204" t="s">
        <v>80</v>
      </c>
      <c r="L19" s="204"/>
      <c r="N19" s="56"/>
      <c r="O19" s="204" t="s">
        <v>80</v>
      </c>
      <c r="P19" s="204"/>
      <c r="R19" s="57"/>
    </row>
    <row r="20" spans="2:18" ht="15">
      <c r="B20" s="205" t="s">
        <v>81</v>
      </c>
      <c r="C20" s="205"/>
      <c r="D20" s="205"/>
      <c r="E20" s="205"/>
      <c r="F20" s="205"/>
      <c r="G20" s="205"/>
      <c r="H20" s="58"/>
      <c r="K20" s="193" t="s">
        <v>8</v>
      </c>
      <c r="L20" s="193"/>
      <c r="M20" s="32" t="s">
        <v>80</v>
      </c>
      <c r="N20" s="33" t="s">
        <v>80</v>
      </c>
      <c r="O20" s="193" t="s">
        <v>82</v>
      </c>
      <c r="P20" s="193"/>
      <c r="R20" s="57"/>
    </row>
    <row r="21" spans="11:15" ht="15">
      <c r="K21" s="193" t="s">
        <v>83</v>
      </c>
      <c r="L21" s="193"/>
      <c r="O21" s="32" t="s">
        <v>84</v>
      </c>
    </row>
  </sheetData>
  <sheetProtection/>
  <mergeCells count="49">
    <mergeCell ref="K21:L21"/>
    <mergeCell ref="B19:G19"/>
    <mergeCell ref="K19:L19"/>
    <mergeCell ref="O19:P19"/>
    <mergeCell ref="B20:G20"/>
    <mergeCell ref="K20:L20"/>
    <mergeCell ref="O20:P20"/>
    <mergeCell ref="B9:B16"/>
    <mergeCell ref="C9:C12"/>
    <mergeCell ref="D9:D12"/>
    <mergeCell ref="E9:E12"/>
    <mergeCell ref="C15:C16"/>
    <mergeCell ref="D15:D16"/>
    <mergeCell ref="E15:E16"/>
    <mergeCell ref="C7:D7"/>
    <mergeCell ref="E7:E8"/>
    <mergeCell ref="F7:F8"/>
    <mergeCell ref="G7:G8"/>
    <mergeCell ref="H7:I7"/>
    <mergeCell ref="B5:E5"/>
    <mergeCell ref="F5:G5"/>
    <mergeCell ref="B6:G6"/>
    <mergeCell ref="B7:B8"/>
    <mergeCell ref="K9:K11"/>
    <mergeCell ref="L9:L11"/>
    <mergeCell ref="Q9:Q11"/>
    <mergeCell ref="B1:B2"/>
    <mergeCell ref="E1:P1"/>
    <mergeCell ref="Q1:Q2"/>
    <mergeCell ref="E2:P2"/>
    <mergeCell ref="B4:E4"/>
    <mergeCell ref="F4:G4"/>
    <mergeCell ref="L4:Q4"/>
    <mergeCell ref="G9:G12"/>
    <mergeCell ref="H9:H11"/>
    <mergeCell ref="I9:I11"/>
    <mergeCell ref="Q15:Q16"/>
    <mergeCell ref="K6:L6"/>
    <mergeCell ref="M6:N6"/>
    <mergeCell ref="O6:P6"/>
    <mergeCell ref="J7:J8"/>
    <mergeCell ref="Q7:Q8"/>
    <mergeCell ref="J9:J11"/>
    <mergeCell ref="L15:L16"/>
    <mergeCell ref="G15:G16"/>
    <mergeCell ref="H15:H16"/>
    <mergeCell ref="I15:I16"/>
    <mergeCell ref="J15:J16"/>
    <mergeCell ref="K15:K16"/>
  </mergeCells>
  <printOptions/>
  <pageMargins left="0.7" right="0.7" top="0.75" bottom="0.75" header="0.3" footer="0.3"/>
  <pageSetup orientation="portrait" paperSize="9"/>
  <drawing r:id="rId3"/>
  <legacyDrawing r:id="rId2"/>
</worksheet>
</file>

<file path=xl/worksheets/sheet3.xml><?xml version="1.0" encoding="utf-8"?>
<worksheet xmlns="http://schemas.openxmlformats.org/spreadsheetml/2006/main" xmlns:r="http://schemas.openxmlformats.org/officeDocument/2006/relationships">
  <sheetPr>
    <tabColor theme="8"/>
  </sheetPr>
  <dimension ref="A1:Z16"/>
  <sheetViews>
    <sheetView zoomScalePageLayoutView="0" workbookViewId="0" topLeftCell="H1">
      <selection activeCell="M11" sqref="M11"/>
    </sheetView>
  </sheetViews>
  <sheetFormatPr defaultColWidth="11.421875" defaultRowHeight="15" outlineLevelCol="1"/>
  <cols>
    <col min="1" max="1" width="5.28125" style="33" customWidth="1"/>
    <col min="2" max="2" width="30.140625" style="32" customWidth="1"/>
    <col min="3" max="4" width="5.28125" style="32" customWidth="1"/>
    <col min="5" max="5" width="17.421875" style="32" customWidth="1"/>
    <col min="6" max="6" width="24.421875" style="32" hidden="1" customWidth="1"/>
    <col min="7" max="7" width="26.8515625" style="32" hidden="1" customWidth="1"/>
    <col min="8" max="8" width="49.8515625" style="32" customWidth="1"/>
    <col min="9" max="9" width="14.140625" style="32" customWidth="1"/>
    <col min="10" max="10" width="15.00390625" style="32" customWidth="1"/>
    <col min="11" max="11" width="19.00390625" style="32" customWidth="1"/>
    <col min="12" max="12" width="42.57421875" style="32" customWidth="1"/>
    <col min="13" max="13" width="8.28125" style="32" customWidth="1"/>
    <col min="14" max="14" width="38.00390625" style="32" hidden="1" customWidth="1" outlineLevel="1"/>
    <col min="15" max="15" width="7.00390625" style="32" hidden="1" customWidth="1" outlineLevel="1"/>
    <col min="16" max="16" width="39.57421875" style="32" hidden="1" customWidth="1" outlineLevel="1"/>
    <col min="17" max="17" width="7.8515625" style="32" hidden="1" customWidth="1" outlineLevel="1"/>
    <col min="18" max="18" width="32.421875" style="32" customWidth="1" collapsed="1"/>
    <col min="19" max="16384" width="11.421875" style="32" customWidth="1"/>
  </cols>
  <sheetData>
    <row r="1" spans="2:18" ht="39" customHeight="1">
      <c r="B1" s="183"/>
      <c r="C1" s="31"/>
      <c r="D1" s="31"/>
      <c r="E1" s="177" t="s">
        <v>56</v>
      </c>
      <c r="F1" s="184"/>
      <c r="G1" s="184"/>
      <c r="H1" s="184"/>
      <c r="I1" s="184"/>
      <c r="J1" s="184"/>
      <c r="K1" s="184"/>
      <c r="L1" s="184"/>
      <c r="M1" s="184"/>
      <c r="N1" s="184"/>
      <c r="O1" s="184"/>
      <c r="P1" s="184"/>
      <c r="Q1" s="184"/>
      <c r="R1" s="177" t="s">
        <v>57</v>
      </c>
    </row>
    <row r="2" spans="2:18" ht="18" customHeight="1">
      <c r="B2" s="183"/>
      <c r="C2" s="31"/>
      <c r="D2" s="31"/>
      <c r="E2" s="183" t="s">
        <v>58</v>
      </c>
      <c r="F2" s="183"/>
      <c r="G2" s="183"/>
      <c r="H2" s="183"/>
      <c r="I2" s="183"/>
      <c r="J2" s="183"/>
      <c r="K2" s="183"/>
      <c r="L2" s="183"/>
      <c r="M2" s="183"/>
      <c r="N2" s="183"/>
      <c r="O2" s="183"/>
      <c r="P2" s="183"/>
      <c r="Q2" s="183"/>
      <c r="R2" s="177"/>
    </row>
    <row r="3" spans="2:18" ht="27" customHeight="1">
      <c r="B3" s="206" t="s">
        <v>59</v>
      </c>
      <c r="C3" s="206"/>
      <c r="D3" s="206"/>
      <c r="E3" s="207"/>
      <c r="F3" s="207"/>
      <c r="G3" s="208" t="s">
        <v>155</v>
      </c>
      <c r="H3" s="208"/>
      <c r="I3" s="209"/>
      <c r="J3" s="210"/>
      <c r="K3" s="210"/>
      <c r="L3" s="60" t="s">
        <v>11</v>
      </c>
      <c r="M3" s="187" t="s">
        <v>156</v>
      </c>
      <c r="N3" s="187"/>
      <c r="O3" s="187"/>
      <c r="P3" s="187"/>
      <c r="Q3" s="187"/>
      <c r="R3" s="187"/>
    </row>
    <row r="4" spans="2:18" ht="15">
      <c r="B4" s="183" t="s">
        <v>60</v>
      </c>
      <c r="C4" s="183"/>
      <c r="D4" s="183"/>
      <c r="E4" s="183"/>
      <c r="F4" s="183"/>
      <c r="G4" s="183" t="s">
        <v>61</v>
      </c>
      <c r="H4" s="183"/>
      <c r="I4" s="209"/>
      <c r="J4" s="210"/>
      <c r="K4" s="210"/>
      <c r="L4" s="61"/>
      <c r="M4" s="61"/>
      <c r="N4" s="61"/>
      <c r="O4" s="61"/>
      <c r="P4" s="61"/>
      <c r="Q4" s="61"/>
      <c r="R4" s="61"/>
    </row>
    <row r="5" spans="2:18" ht="30.75" customHeight="1">
      <c r="B5" s="213" t="s">
        <v>85</v>
      </c>
      <c r="C5" s="214"/>
      <c r="D5" s="214"/>
      <c r="E5" s="214"/>
      <c r="F5" s="214"/>
      <c r="G5" s="214"/>
      <c r="H5" s="215"/>
      <c r="I5" s="211"/>
      <c r="J5" s="186"/>
      <c r="K5" s="212"/>
      <c r="L5" s="216" t="s">
        <v>63</v>
      </c>
      <c r="M5" s="216"/>
      <c r="N5" s="216" t="s">
        <v>64</v>
      </c>
      <c r="O5" s="216"/>
      <c r="P5" s="216" t="s">
        <v>65</v>
      </c>
      <c r="Q5" s="216"/>
      <c r="R5" s="62"/>
    </row>
    <row r="6" spans="2:18" ht="15" customHeight="1">
      <c r="B6" s="188" t="s">
        <v>66</v>
      </c>
      <c r="C6" s="188" t="s">
        <v>67</v>
      </c>
      <c r="D6" s="188"/>
      <c r="E6" s="217" t="s">
        <v>68</v>
      </c>
      <c r="F6" s="180" t="s">
        <v>86</v>
      </c>
      <c r="G6" s="180" t="s">
        <v>69</v>
      </c>
      <c r="H6" s="180" t="s">
        <v>70</v>
      </c>
      <c r="I6" s="180" t="s">
        <v>71</v>
      </c>
      <c r="J6" s="180"/>
      <c r="K6" s="180" t="s">
        <v>4</v>
      </c>
      <c r="L6" s="103" t="s">
        <v>11</v>
      </c>
      <c r="M6" s="111">
        <v>44681</v>
      </c>
      <c r="N6" s="103" t="s">
        <v>11</v>
      </c>
      <c r="O6" s="105" t="s">
        <v>87</v>
      </c>
      <c r="P6" s="103" t="s">
        <v>11</v>
      </c>
      <c r="Q6" s="106" t="s">
        <v>72</v>
      </c>
      <c r="R6" s="180" t="s">
        <v>73</v>
      </c>
    </row>
    <row r="7" spans="2:18" ht="30" customHeight="1">
      <c r="B7" s="188"/>
      <c r="C7" s="107" t="s">
        <v>74</v>
      </c>
      <c r="D7" s="107" t="s">
        <v>75</v>
      </c>
      <c r="E7" s="217"/>
      <c r="F7" s="217"/>
      <c r="G7" s="180"/>
      <c r="H7" s="180"/>
      <c r="I7" s="112" t="s">
        <v>6</v>
      </c>
      <c r="J7" s="112" t="s">
        <v>7</v>
      </c>
      <c r="K7" s="180"/>
      <c r="L7" s="112" t="s">
        <v>76</v>
      </c>
      <c r="M7" s="113" t="s">
        <v>77</v>
      </c>
      <c r="N7" s="112" t="s">
        <v>76</v>
      </c>
      <c r="O7" s="113" t="s">
        <v>77</v>
      </c>
      <c r="P7" s="112" t="s">
        <v>76</v>
      </c>
      <c r="Q7" s="113" t="s">
        <v>77</v>
      </c>
      <c r="R7" s="180"/>
    </row>
    <row r="8" spans="1:18" ht="97.5" customHeight="1">
      <c r="A8" s="64"/>
      <c r="B8" s="218" t="s">
        <v>88</v>
      </c>
      <c r="C8" s="65"/>
      <c r="D8" s="63" t="s">
        <v>78</v>
      </c>
      <c r="E8" s="66" t="s">
        <v>100</v>
      </c>
      <c r="F8" s="67"/>
      <c r="G8" s="67"/>
      <c r="H8" s="40" t="s">
        <v>207</v>
      </c>
      <c r="I8" s="41" t="s">
        <v>158</v>
      </c>
      <c r="J8" s="42">
        <v>44910</v>
      </c>
      <c r="K8" s="47" t="s">
        <v>164</v>
      </c>
      <c r="L8" s="129" t="s">
        <v>266</v>
      </c>
      <c r="M8" s="126">
        <v>0.4</v>
      </c>
      <c r="N8" s="40"/>
      <c r="O8" s="43"/>
      <c r="P8" s="40"/>
      <c r="Q8" s="43"/>
      <c r="R8" s="47" t="s">
        <v>269</v>
      </c>
    </row>
    <row r="9" spans="1:23" ht="118.5" customHeight="1">
      <c r="A9" s="64"/>
      <c r="B9" s="219"/>
      <c r="D9" s="37" t="s">
        <v>78</v>
      </c>
      <c r="E9" s="66" t="s">
        <v>100</v>
      </c>
      <c r="F9" s="69"/>
      <c r="G9" s="69"/>
      <c r="H9" s="70" t="s">
        <v>162</v>
      </c>
      <c r="I9" s="41" t="s">
        <v>158</v>
      </c>
      <c r="J9" s="71">
        <v>44651</v>
      </c>
      <c r="K9" s="47" t="s">
        <v>164</v>
      </c>
      <c r="L9" s="128" t="s">
        <v>267</v>
      </c>
      <c r="M9" s="127">
        <v>0.4</v>
      </c>
      <c r="N9" s="70"/>
      <c r="O9" s="73"/>
      <c r="P9" s="72"/>
      <c r="Q9" s="73"/>
      <c r="R9" s="70"/>
      <c r="W9" s="68"/>
    </row>
    <row r="10" spans="1:18" ht="117" customHeight="1">
      <c r="A10" s="64"/>
      <c r="B10" s="219"/>
      <c r="C10" s="65"/>
      <c r="D10" s="37" t="s">
        <v>78</v>
      </c>
      <c r="E10" s="74" t="s">
        <v>100</v>
      </c>
      <c r="F10" s="69"/>
      <c r="G10" s="69"/>
      <c r="H10" s="70" t="s">
        <v>163</v>
      </c>
      <c r="I10" s="41" t="s">
        <v>158</v>
      </c>
      <c r="J10" s="71">
        <v>44742</v>
      </c>
      <c r="K10" s="47" t="s">
        <v>164</v>
      </c>
      <c r="L10" s="70" t="s">
        <v>268</v>
      </c>
      <c r="M10" s="127">
        <v>0</v>
      </c>
      <c r="N10" s="70"/>
      <c r="O10" s="73"/>
      <c r="P10" s="70"/>
      <c r="Q10" s="73"/>
      <c r="R10" s="47" t="s">
        <v>269</v>
      </c>
    </row>
    <row r="11" spans="1:18" ht="15">
      <c r="A11" s="75"/>
      <c r="B11" s="76"/>
      <c r="C11" s="76"/>
      <c r="D11" s="76"/>
      <c r="E11" s="76"/>
      <c r="F11" s="76"/>
      <c r="G11" s="76"/>
      <c r="H11" s="77"/>
      <c r="I11" s="77"/>
      <c r="J11" s="77"/>
      <c r="K11" s="77"/>
      <c r="L11" s="134" t="s">
        <v>270</v>
      </c>
      <c r="M11" s="130">
        <f>+AVERAGE(M8:M10)</f>
        <v>0.26666666666666666</v>
      </c>
      <c r="N11" s="53"/>
      <c r="O11" s="52"/>
      <c r="P11" s="53"/>
      <c r="Q11" s="52"/>
      <c r="R11" s="77"/>
    </row>
    <row r="12" spans="1:18" ht="15">
      <c r="A12" s="57"/>
      <c r="B12" s="78"/>
      <c r="C12" s="78"/>
      <c r="D12" s="78"/>
      <c r="E12" s="78"/>
      <c r="F12" s="78"/>
      <c r="G12" s="78"/>
      <c r="H12" s="78"/>
      <c r="I12" s="78"/>
      <c r="J12" s="78"/>
      <c r="K12" s="78"/>
      <c r="L12" s="78"/>
      <c r="M12" s="79"/>
      <c r="N12" s="78"/>
      <c r="O12" s="79"/>
      <c r="P12" s="78"/>
      <c r="Q12" s="78"/>
      <c r="R12" s="78"/>
    </row>
    <row r="13" spans="2:7" ht="15">
      <c r="B13" s="186" t="s">
        <v>79</v>
      </c>
      <c r="C13" s="186"/>
      <c r="D13" s="186"/>
      <c r="E13" s="186"/>
      <c r="F13" s="186"/>
      <c r="G13" s="186"/>
    </row>
    <row r="14" spans="1:26" ht="15">
      <c r="A14" s="205" t="s">
        <v>81</v>
      </c>
      <c r="B14" s="205"/>
      <c r="C14" s="205"/>
      <c r="D14" s="205"/>
      <c r="E14" s="205"/>
      <c r="F14" s="205"/>
      <c r="K14" s="193" t="s">
        <v>83</v>
      </c>
      <c r="L14" s="193"/>
      <c r="N14" s="32" t="s">
        <v>89</v>
      </c>
      <c r="Q14" s="205" t="s">
        <v>80</v>
      </c>
      <c r="R14" s="205"/>
      <c r="V14" s="56"/>
      <c r="X14" s="80"/>
      <c r="Z14" s="57"/>
    </row>
    <row r="15" spans="11:26" ht="15">
      <c r="K15" s="193" t="s">
        <v>8</v>
      </c>
      <c r="L15" s="193"/>
      <c r="N15" s="33" t="s">
        <v>90</v>
      </c>
      <c r="P15" s="58"/>
      <c r="U15" s="32" t="s">
        <v>80</v>
      </c>
      <c r="W15" s="32" t="s">
        <v>80</v>
      </c>
      <c r="X15" s="33" t="s">
        <v>80</v>
      </c>
      <c r="Z15" s="57"/>
    </row>
    <row r="16" ht="15">
      <c r="N16" s="33" t="s">
        <v>91</v>
      </c>
    </row>
  </sheetData>
  <sheetProtection/>
  <mergeCells count="29">
    <mergeCell ref="K15:L15"/>
    <mergeCell ref="I6:J6"/>
    <mergeCell ref="K6:K7"/>
    <mergeCell ref="R6:R7"/>
    <mergeCell ref="B8:B10"/>
    <mergeCell ref="B13:G13"/>
    <mergeCell ref="A14:F14"/>
    <mergeCell ref="K14:L14"/>
    <mergeCell ref="Q14:R14"/>
    <mergeCell ref="B5:H5"/>
    <mergeCell ref="L5:M5"/>
    <mergeCell ref="N5:O5"/>
    <mergeCell ref="P5:Q5"/>
    <mergeCell ref="B6:B7"/>
    <mergeCell ref="C6:D6"/>
    <mergeCell ref="E6:E7"/>
    <mergeCell ref="F6:F7"/>
    <mergeCell ref="G6:G7"/>
    <mergeCell ref="H6:H7"/>
    <mergeCell ref="B1:B2"/>
    <mergeCell ref="E1:Q1"/>
    <mergeCell ref="R1:R2"/>
    <mergeCell ref="E2:Q2"/>
    <mergeCell ref="B3:F3"/>
    <mergeCell ref="G3:H3"/>
    <mergeCell ref="I3:K5"/>
    <mergeCell ref="M3:R3"/>
    <mergeCell ref="B4:F4"/>
    <mergeCell ref="G4:H4"/>
  </mergeCells>
  <printOptions/>
  <pageMargins left="0.7" right="0.7" top="0.75" bottom="0.75" header="0.3" footer="0.3"/>
  <pageSetup horizontalDpi="600" verticalDpi="600" orientation="portrait" r:id="rId4"/>
  <drawing r:id="rId3"/>
  <legacyDrawing r:id="rId2"/>
</worksheet>
</file>

<file path=xl/worksheets/sheet4.xml><?xml version="1.0" encoding="utf-8"?>
<worksheet xmlns="http://schemas.openxmlformats.org/spreadsheetml/2006/main" xmlns:r="http://schemas.openxmlformats.org/officeDocument/2006/relationships">
  <sheetPr>
    <tabColor rgb="FF5920E6"/>
  </sheetPr>
  <dimension ref="A1:R19"/>
  <sheetViews>
    <sheetView zoomScalePageLayoutView="0" workbookViewId="0" topLeftCell="E10">
      <selection activeCell="H11" sqref="H11"/>
    </sheetView>
  </sheetViews>
  <sheetFormatPr defaultColWidth="11.421875" defaultRowHeight="15"/>
  <cols>
    <col min="1" max="1" width="5.28125" style="33" customWidth="1"/>
    <col min="2" max="2" width="26.421875" style="32" customWidth="1"/>
    <col min="3" max="4" width="5.28125" style="32" customWidth="1"/>
    <col min="5" max="5" width="15.421875" style="32" customWidth="1"/>
    <col min="6" max="6" width="24.421875" style="32" hidden="1" customWidth="1"/>
    <col min="7" max="7" width="32.7109375" style="32" hidden="1" customWidth="1"/>
    <col min="8" max="8" width="46.57421875" style="32" customWidth="1"/>
    <col min="9" max="9" width="12.7109375" style="32" customWidth="1"/>
    <col min="10" max="10" width="13.7109375" style="32" customWidth="1"/>
    <col min="11" max="11" width="22.421875" style="32" customWidth="1"/>
    <col min="12" max="12" width="43.8515625" style="32" customWidth="1"/>
    <col min="13" max="13" width="8.00390625" style="32" customWidth="1"/>
    <col min="14" max="14" width="38.57421875" style="32" hidden="1" customWidth="1"/>
    <col min="15" max="15" width="8.421875" style="32" hidden="1" customWidth="1"/>
    <col min="16" max="16" width="36.57421875" style="32" hidden="1" customWidth="1"/>
    <col min="17" max="17" width="7.421875" style="32" hidden="1" customWidth="1"/>
    <col min="18" max="18" width="31.421875" style="32" customWidth="1"/>
    <col min="19" max="16384" width="11.421875" style="32" customWidth="1"/>
  </cols>
  <sheetData>
    <row r="1" spans="2:18" ht="26.25" customHeight="1">
      <c r="B1" s="183"/>
      <c r="C1" s="31"/>
      <c r="D1" s="31"/>
      <c r="E1" s="177" t="s">
        <v>56</v>
      </c>
      <c r="F1" s="184"/>
      <c r="G1" s="184"/>
      <c r="H1" s="184"/>
      <c r="I1" s="184"/>
      <c r="J1" s="184"/>
      <c r="K1" s="184"/>
      <c r="L1" s="184"/>
      <c r="M1" s="184"/>
      <c r="N1" s="184"/>
      <c r="O1" s="184"/>
      <c r="P1" s="184"/>
      <c r="Q1" s="184"/>
      <c r="R1" s="177" t="s">
        <v>57</v>
      </c>
    </row>
    <row r="2" spans="2:18" ht="28.5" customHeight="1">
      <c r="B2" s="183"/>
      <c r="C2" s="31"/>
      <c r="D2" s="31"/>
      <c r="E2" s="183" t="s">
        <v>58</v>
      </c>
      <c r="F2" s="183"/>
      <c r="G2" s="183"/>
      <c r="H2" s="183"/>
      <c r="I2" s="183"/>
      <c r="J2" s="183"/>
      <c r="K2" s="183"/>
      <c r="L2" s="183"/>
      <c r="M2" s="183"/>
      <c r="N2" s="183"/>
      <c r="O2" s="183"/>
      <c r="P2" s="183"/>
      <c r="Q2" s="183"/>
      <c r="R2" s="177"/>
    </row>
    <row r="3" spans="2:18" ht="12" customHeight="1">
      <c r="B3" s="33"/>
      <c r="C3" s="33"/>
      <c r="D3" s="33"/>
      <c r="E3" s="33"/>
      <c r="F3" s="33"/>
      <c r="G3" s="33"/>
      <c r="H3" s="33"/>
      <c r="I3" s="33"/>
      <c r="J3" s="33"/>
      <c r="K3" s="33"/>
      <c r="L3" s="33"/>
      <c r="M3" s="33"/>
      <c r="N3" s="33"/>
      <c r="O3" s="33"/>
      <c r="P3" s="33"/>
      <c r="Q3" s="33"/>
      <c r="R3" s="34"/>
    </row>
    <row r="4" spans="2:18" ht="20.25" customHeight="1">
      <c r="B4" s="185" t="s">
        <v>59</v>
      </c>
      <c r="C4" s="185"/>
      <c r="D4" s="185"/>
      <c r="E4" s="185"/>
      <c r="F4" s="185"/>
      <c r="G4" s="208" t="s">
        <v>155</v>
      </c>
      <c r="H4" s="208"/>
      <c r="I4" s="35"/>
      <c r="J4" s="35"/>
      <c r="K4" s="35"/>
      <c r="L4" s="36" t="s">
        <v>11</v>
      </c>
      <c r="M4" s="187" t="s">
        <v>156</v>
      </c>
      <c r="N4" s="187"/>
      <c r="O4" s="187"/>
      <c r="P4" s="187"/>
      <c r="Q4" s="187"/>
      <c r="R4" s="187"/>
    </row>
    <row r="5" spans="2:8" ht="15">
      <c r="B5" s="193" t="s">
        <v>60</v>
      </c>
      <c r="C5" s="193"/>
      <c r="D5" s="193"/>
      <c r="E5" s="193"/>
      <c r="F5" s="193"/>
      <c r="G5" s="194" t="s">
        <v>61</v>
      </c>
      <c r="H5" s="194"/>
    </row>
    <row r="6" spans="2:17" ht="29.25" customHeight="1">
      <c r="B6" s="220" t="s">
        <v>92</v>
      </c>
      <c r="C6" s="220"/>
      <c r="D6" s="220"/>
      <c r="E6" s="220"/>
      <c r="F6" s="220"/>
      <c r="G6" s="220"/>
      <c r="H6" s="220"/>
      <c r="I6" s="220"/>
      <c r="J6" s="220"/>
      <c r="L6" s="177" t="s">
        <v>63</v>
      </c>
      <c r="M6" s="177"/>
      <c r="N6" s="177" t="s">
        <v>64</v>
      </c>
      <c r="O6" s="177"/>
      <c r="P6" s="177" t="s">
        <v>65</v>
      </c>
      <c r="Q6" s="177"/>
    </row>
    <row r="7" spans="2:18" ht="29.25" customHeight="1">
      <c r="B7" s="188" t="s">
        <v>66</v>
      </c>
      <c r="C7" s="188" t="s">
        <v>67</v>
      </c>
      <c r="D7" s="188"/>
      <c r="E7" s="217" t="s">
        <v>68</v>
      </c>
      <c r="F7" s="178" t="s">
        <v>86</v>
      </c>
      <c r="G7" s="178" t="s">
        <v>69</v>
      </c>
      <c r="H7" s="180" t="s">
        <v>70</v>
      </c>
      <c r="I7" s="191" t="s">
        <v>71</v>
      </c>
      <c r="J7" s="192"/>
      <c r="K7" s="180" t="s">
        <v>4</v>
      </c>
      <c r="L7" s="114" t="s">
        <v>11</v>
      </c>
      <c r="M7" s="111">
        <v>44681</v>
      </c>
      <c r="N7" s="114" t="s">
        <v>11</v>
      </c>
      <c r="O7" s="115">
        <v>44409</v>
      </c>
      <c r="P7" s="114" t="s">
        <v>11</v>
      </c>
      <c r="Q7" s="116" t="s">
        <v>72</v>
      </c>
      <c r="R7" s="180" t="s">
        <v>73</v>
      </c>
    </row>
    <row r="8" spans="2:18" ht="42.75" customHeight="1">
      <c r="B8" s="197"/>
      <c r="C8" s="117" t="s">
        <v>74</v>
      </c>
      <c r="D8" s="117" t="s">
        <v>75</v>
      </c>
      <c r="E8" s="190"/>
      <c r="F8" s="190"/>
      <c r="G8" s="179"/>
      <c r="H8" s="179"/>
      <c r="I8" s="118" t="s">
        <v>6</v>
      </c>
      <c r="J8" s="118" t="s">
        <v>7</v>
      </c>
      <c r="K8" s="179"/>
      <c r="L8" s="109" t="s">
        <v>76</v>
      </c>
      <c r="M8" s="110" t="s">
        <v>77</v>
      </c>
      <c r="N8" s="109" t="s">
        <v>76</v>
      </c>
      <c r="O8" s="110" t="s">
        <v>77</v>
      </c>
      <c r="P8" s="109" t="s">
        <v>76</v>
      </c>
      <c r="Q8" s="110" t="s">
        <v>77</v>
      </c>
      <c r="R8" s="179"/>
    </row>
    <row r="9" spans="1:18" ht="110.25" customHeight="1">
      <c r="A9" s="64"/>
      <c r="B9" s="201" t="s">
        <v>93</v>
      </c>
      <c r="C9" s="44"/>
      <c r="D9" s="45" t="s">
        <v>78</v>
      </c>
      <c r="E9" s="1" t="s">
        <v>100</v>
      </c>
      <c r="F9" s="39"/>
      <c r="G9" s="44"/>
      <c r="H9" s="40" t="s">
        <v>165</v>
      </c>
      <c r="I9" s="41" t="s">
        <v>158</v>
      </c>
      <c r="J9" s="42">
        <v>44742</v>
      </c>
      <c r="K9" s="81" t="s">
        <v>170</v>
      </c>
      <c r="L9" s="82" t="s">
        <v>282</v>
      </c>
      <c r="M9" s="126">
        <v>0.25</v>
      </c>
      <c r="N9" s="83"/>
      <c r="O9" s="43"/>
      <c r="P9" s="49"/>
      <c r="Q9" s="43"/>
      <c r="R9" s="83"/>
    </row>
    <row r="10" spans="1:18" ht="109.5" customHeight="1">
      <c r="A10" s="64"/>
      <c r="B10" s="202"/>
      <c r="C10" s="44"/>
      <c r="D10" s="45" t="s">
        <v>78</v>
      </c>
      <c r="E10" s="1" t="s">
        <v>100</v>
      </c>
      <c r="F10" s="39"/>
      <c r="G10" s="44"/>
      <c r="H10" s="40" t="s">
        <v>166</v>
      </c>
      <c r="I10" s="41" t="s">
        <v>158</v>
      </c>
      <c r="J10" s="42">
        <v>44681</v>
      </c>
      <c r="K10" s="81" t="s">
        <v>171</v>
      </c>
      <c r="L10" s="82" t="s">
        <v>283</v>
      </c>
      <c r="M10" s="126">
        <v>0.25</v>
      </c>
      <c r="N10" s="83"/>
      <c r="O10" s="43"/>
      <c r="P10" s="49"/>
      <c r="Q10" s="43"/>
      <c r="R10" s="83"/>
    </row>
    <row r="11" spans="1:18" ht="105.75" customHeight="1">
      <c r="A11" s="64"/>
      <c r="B11" s="202"/>
      <c r="C11" s="44"/>
      <c r="D11" s="45" t="s">
        <v>78</v>
      </c>
      <c r="E11" s="1" t="s">
        <v>100</v>
      </c>
      <c r="F11" s="39"/>
      <c r="G11" s="44"/>
      <c r="H11" s="40" t="s">
        <v>167</v>
      </c>
      <c r="I11" s="41" t="s">
        <v>158</v>
      </c>
      <c r="J11" s="42">
        <v>44772</v>
      </c>
      <c r="K11" s="81" t="s">
        <v>172</v>
      </c>
      <c r="L11" s="82" t="s">
        <v>284</v>
      </c>
      <c r="M11" s="126">
        <v>0</v>
      </c>
      <c r="N11" s="83"/>
      <c r="O11" s="43"/>
      <c r="P11" s="49"/>
      <c r="Q11" s="43"/>
      <c r="R11" s="83"/>
    </row>
    <row r="12" spans="1:18" ht="102" customHeight="1">
      <c r="A12" s="64"/>
      <c r="B12" s="202"/>
      <c r="C12" s="44"/>
      <c r="D12" s="45" t="s">
        <v>78</v>
      </c>
      <c r="E12" s="1" t="s">
        <v>100</v>
      </c>
      <c r="F12" s="39"/>
      <c r="G12" s="44"/>
      <c r="H12" s="40" t="s">
        <v>168</v>
      </c>
      <c r="I12" s="41" t="s">
        <v>158</v>
      </c>
      <c r="J12" s="42">
        <v>44650</v>
      </c>
      <c r="K12" s="81" t="s">
        <v>173</v>
      </c>
      <c r="L12" s="82" t="s">
        <v>285</v>
      </c>
      <c r="M12" s="126">
        <v>1</v>
      </c>
      <c r="N12" s="83"/>
      <c r="O12" s="43"/>
      <c r="P12" s="49"/>
      <c r="Q12" s="43"/>
      <c r="R12" s="83"/>
    </row>
    <row r="13" spans="1:18" ht="111" customHeight="1">
      <c r="A13" s="64"/>
      <c r="B13" s="203"/>
      <c r="C13" s="44"/>
      <c r="D13" s="45" t="s">
        <v>78</v>
      </c>
      <c r="E13" s="1" t="s">
        <v>100</v>
      </c>
      <c r="F13" s="39"/>
      <c r="G13" s="39"/>
      <c r="H13" s="40" t="s">
        <v>169</v>
      </c>
      <c r="I13" s="41" t="s">
        <v>158</v>
      </c>
      <c r="J13" s="42">
        <v>44895</v>
      </c>
      <c r="K13" s="81" t="s">
        <v>174</v>
      </c>
      <c r="L13" s="138" t="s">
        <v>286</v>
      </c>
      <c r="M13" s="126">
        <v>0.2</v>
      </c>
      <c r="N13" s="40"/>
      <c r="O13" s="43"/>
      <c r="P13" s="40"/>
      <c r="Q13" s="43"/>
      <c r="R13" s="47"/>
    </row>
    <row r="14" spans="1:18" s="84" customFormat="1" ht="88.5" customHeight="1">
      <c r="A14" s="64"/>
      <c r="B14" s="97"/>
      <c r="C14" s="86"/>
      <c r="D14" s="122" t="s">
        <v>78</v>
      </c>
      <c r="E14" s="96" t="s">
        <v>100</v>
      </c>
      <c r="F14" s="86"/>
      <c r="G14" s="86"/>
      <c r="H14" s="120" t="s">
        <v>208</v>
      </c>
      <c r="I14" s="41" t="s">
        <v>158</v>
      </c>
      <c r="J14" s="121">
        <v>44607</v>
      </c>
      <c r="K14" s="81" t="s">
        <v>209</v>
      </c>
      <c r="L14" s="137" t="s">
        <v>287</v>
      </c>
      <c r="M14" s="139">
        <v>1</v>
      </c>
      <c r="N14" s="86"/>
      <c r="O14" s="85" t="e">
        <f>AVERAGE(O9:O13)</f>
        <v>#DIV/0!</v>
      </c>
      <c r="P14" s="86"/>
      <c r="Q14" s="85" t="e">
        <f>AVERAGE(Q9:Q13)</f>
        <v>#DIV/0!</v>
      </c>
      <c r="R14" s="86"/>
    </row>
    <row r="15" spans="12:13" ht="15">
      <c r="L15" s="134" t="s">
        <v>278</v>
      </c>
      <c r="M15" s="140">
        <f>AVERAGE(M9:M14)</f>
        <v>0.45</v>
      </c>
    </row>
    <row r="16" spans="2:8" ht="15">
      <c r="B16" s="33"/>
      <c r="C16" s="186" t="s">
        <v>79</v>
      </c>
      <c r="D16" s="186"/>
      <c r="E16" s="186"/>
      <c r="F16" s="186"/>
      <c r="G16" s="186"/>
      <c r="H16" s="186"/>
    </row>
    <row r="17" spans="2:15" ht="15" customHeight="1">
      <c r="B17" s="205" t="s">
        <v>81</v>
      </c>
      <c r="C17" s="205"/>
      <c r="D17" s="205"/>
      <c r="E17" s="205"/>
      <c r="F17" s="205"/>
      <c r="G17" s="205"/>
      <c r="H17" s="205"/>
      <c r="L17" s="32" t="s">
        <v>94</v>
      </c>
      <c r="N17" s="32" t="s">
        <v>95</v>
      </c>
      <c r="O17" s="32" t="s">
        <v>80</v>
      </c>
    </row>
    <row r="18" spans="2:17" ht="15">
      <c r="B18" s="33"/>
      <c r="L18" s="193" t="s">
        <v>83</v>
      </c>
      <c r="M18" s="193"/>
      <c r="N18" s="33" t="s">
        <v>96</v>
      </c>
      <c r="Q18" s="58"/>
    </row>
    <row r="19" spans="2:14" ht="15">
      <c r="B19" s="33"/>
      <c r="L19" s="193" t="s">
        <v>8</v>
      </c>
      <c r="M19" s="193"/>
      <c r="N19" s="33" t="s">
        <v>97</v>
      </c>
    </row>
  </sheetData>
  <sheetProtection/>
  <mergeCells count="27">
    <mergeCell ref="L18:M18"/>
    <mergeCell ref="L19:M19"/>
    <mergeCell ref="I7:J7"/>
    <mergeCell ref="K7:K8"/>
    <mergeCell ref="R7:R8"/>
    <mergeCell ref="B9:B13"/>
    <mergeCell ref="C16:H16"/>
    <mergeCell ref="B17:H17"/>
    <mergeCell ref="B7:B8"/>
    <mergeCell ref="C7:D7"/>
    <mergeCell ref="E7:E8"/>
    <mergeCell ref="F7:F8"/>
    <mergeCell ref="G7:G8"/>
    <mergeCell ref="H7:H8"/>
    <mergeCell ref="B5:F5"/>
    <mergeCell ref="G5:H5"/>
    <mergeCell ref="B6:J6"/>
    <mergeCell ref="L6:M6"/>
    <mergeCell ref="N6:O6"/>
    <mergeCell ref="P6:Q6"/>
    <mergeCell ref="B1:B2"/>
    <mergeCell ref="E1:Q1"/>
    <mergeCell ref="R1:R2"/>
    <mergeCell ref="E2:Q2"/>
    <mergeCell ref="B4:F4"/>
    <mergeCell ref="G4:H4"/>
    <mergeCell ref="M4:R4"/>
  </mergeCells>
  <printOptions/>
  <pageMargins left="0.7" right="0.7" top="0.75" bottom="0.75" header="0.3" footer="0.3"/>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sheetPr>
    <tabColor theme="9"/>
  </sheetPr>
  <dimension ref="A1:R15"/>
  <sheetViews>
    <sheetView zoomScalePageLayoutView="0" workbookViewId="0" topLeftCell="D1">
      <selection activeCell="M11" sqref="M11"/>
    </sheetView>
  </sheetViews>
  <sheetFormatPr defaultColWidth="11.421875" defaultRowHeight="15"/>
  <cols>
    <col min="1" max="1" width="5.28125" style="57" customWidth="1"/>
    <col min="2" max="2" width="28.8515625" style="78" customWidth="1"/>
    <col min="3" max="4" width="5.28125" style="78" customWidth="1"/>
    <col min="5" max="5" width="17.28125" style="78" customWidth="1"/>
    <col min="6" max="6" width="24.421875" style="78" hidden="1" customWidth="1"/>
    <col min="7" max="7" width="26.8515625" style="78" hidden="1" customWidth="1"/>
    <col min="8" max="8" width="37.28125" style="78" customWidth="1"/>
    <col min="9" max="9" width="12.8515625" style="78" customWidth="1"/>
    <col min="10" max="10" width="15.140625" style="78" customWidth="1"/>
    <col min="11" max="11" width="18.421875" style="78" customWidth="1"/>
    <col min="12" max="12" width="34.140625" style="78" customWidth="1"/>
    <col min="13" max="13" width="7.7109375" style="78" customWidth="1"/>
    <col min="14" max="14" width="32.421875" style="78" hidden="1" customWidth="1"/>
    <col min="15" max="15" width="6.57421875" style="78" hidden="1" customWidth="1"/>
    <col min="16" max="16" width="27.421875" style="78" hidden="1" customWidth="1"/>
    <col min="17" max="17" width="6.57421875" style="78" hidden="1" customWidth="1"/>
    <col min="18" max="18" width="25.8515625" style="78" customWidth="1"/>
    <col min="19" max="16384" width="11.421875" style="78" customWidth="1"/>
  </cols>
  <sheetData>
    <row r="1" spans="2:18" ht="27" customHeight="1">
      <c r="B1" s="183"/>
      <c r="C1" s="31"/>
      <c r="D1" s="31"/>
      <c r="E1" s="177" t="s">
        <v>56</v>
      </c>
      <c r="F1" s="184"/>
      <c r="G1" s="184"/>
      <c r="H1" s="184"/>
      <c r="I1" s="184"/>
      <c r="J1" s="184"/>
      <c r="K1" s="184"/>
      <c r="L1" s="184"/>
      <c r="M1" s="184"/>
      <c r="N1" s="184"/>
      <c r="O1" s="184"/>
      <c r="P1" s="184"/>
      <c r="Q1" s="184"/>
      <c r="R1" s="177" t="s">
        <v>57</v>
      </c>
    </row>
    <row r="2" spans="2:18" ht="20.25" customHeight="1">
      <c r="B2" s="183"/>
      <c r="C2" s="31"/>
      <c r="D2" s="31"/>
      <c r="E2" s="183" t="s">
        <v>58</v>
      </c>
      <c r="F2" s="183"/>
      <c r="G2" s="183"/>
      <c r="H2" s="183"/>
      <c r="I2" s="183"/>
      <c r="J2" s="183"/>
      <c r="K2" s="183"/>
      <c r="L2" s="183"/>
      <c r="M2" s="183"/>
      <c r="N2" s="183"/>
      <c r="O2" s="183"/>
      <c r="P2" s="183"/>
      <c r="Q2" s="183"/>
      <c r="R2" s="177"/>
    </row>
    <row r="3" spans="2:18" ht="9" customHeight="1">
      <c r="B3" s="57"/>
      <c r="C3" s="57"/>
      <c r="D3" s="57"/>
      <c r="E3" s="57"/>
      <c r="F3" s="57"/>
      <c r="G3" s="57"/>
      <c r="H3" s="57"/>
      <c r="I3" s="57"/>
      <c r="J3" s="57"/>
      <c r="K3" s="57"/>
      <c r="L3" s="57"/>
      <c r="M3" s="57"/>
      <c r="N3" s="57"/>
      <c r="O3" s="57"/>
      <c r="P3" s="57"/>
      <c r="Q3" s="57"/>
      <c r="R3" s="87"/>
    </row>
    <row r="4" spans="2:18" ht="15.75" customHeight="1">
      <c r="B4" s="205" t="s">
        <v>59</v>
      </c>
      <c r="C4" s="205"/>
      <c r="D4" s="205"/>
      <c r="E4" s="205"/>
      <c r="F4" s="205"/>
      <c r="G4" s="208" t="s">
        <v>155</v>
      </c>
      <c r="H4" s="208"/>
      <c r="I4" s="58"/>
      <c r="J4" s="58"/>
      <c r="K4" s="58"/>
      <c r="L4" s="60" t="s">
        <v>11</v>
      </c>
      <c r="M4" s="187" t="s">
        <v>156</v>
      </c>
      <c r="N4" s="187"/>
      <c r="O4" s="187"/>
      <c r="P4" s="187"/>
      <c r="Q4" s="187"/>
      <c r="R4" s="187"/>
    </row>
    <row r="5" spans="2:8" ht="12" customHeight="1">
      <c r="B5" s="210" t="s">
        <v>60</v>
      </c>
      <c r="C5" s="210"/>
      <c r="D5" s="210"/>
      <c r="E5" s="210"/>
      <c r="F5" s="210"/>
      <c r="G5" s="194" t="s">
        <v>61</v>
      </c>
      <c r="H5" s="194"/>
    </row>
    <row r="6" spans="2:17" ht="23.25" customHeight="1">
      <c r="B6" s="221" t="s">
        <v>98</v>
      </c>
      <c r="C6" s="221"/>
      <c r="D6" s="221"/>
      <c r="E6" s="221"/>
      <c r="F6" s="221"/>
      <c r="G6" s="221"/>
      <c r="H6" s="221"/>
      <c r="I6" s="221"/>
      <c r="J6" s="221"/>
      <c r="K6" s="222"/>
      <c r="L6" s="177" t="s">
        <v>63</v>
      </c>
      <c r="M6" s="177"/>
      <c r="N6" s="177" t="s">
        <v>64</v>
      </c>
      <c r="O6" s="177"/>
      <c r="P6" s="177" t="s">
        <v>65</v>
      </c>
      <c r="Q6" s="177"/>
    </row>
    <row r="7" spans="2:18" ht="15" customHeight="1">
      <c r="B7" s="196" t="s">
        <v>66</v>
      </c>
      <c r="C7" s="188" t="s">
        <v>67</v>
      </c>
      <c r="D7" s="188"/>
      <c r="E7" s="189" t="s">
        <v>68</v>
      </c>
      <c r="F7" s="178" t="s">
        <v>86</v>
      </c>
      <c r="G7" s="178" t="s">
        <v>69</v>
      </c>
      <c r="H7" s="180" t="s">
        <v>70</v>
      </c>
      <c r="I7" s="191" t="s">
        <v>71</v>
      </c>
      <c r="J7" s="192"/>
      <c r="K7" s="178" t="s">
        <v>4</v>
      </c>
      <c r="L7" s="103" t="s">
        <v>11</v>
      </c>
      <c r="M7" s="111">
        <v>44681</v>
      </c>
      <c r="N7" s="103" t="s">
        <v>11</v>
      </c>
      <c r="O7" s="105">
        <v>44409</v>
      </c>
      <c r="P7" s="103" t="s">
        <v>11</v>
      </c>
      <c r="Q7" s="106" t="s">
        <v>72</v>
      </c>
      <c r="R7" s="180" t="s">
        <v>73</v>
      </c>
    </row>
    <row r="8" spans="2:18" ht="35.25" customHeight="1">
      <c r="B8" s="197"/>
      <c r="C8" s="107" t="s">
        <v>74</v>
      </c>
      <c r="D8" s="107" t="s">
        <v>75</v>
      </c>
      <c r="E8" s="190"/>
      <c r="F8" s="190"/>
      <c r="G8" s="179"/>
      <c r="H8" s="180"/>
      <c r="I8" s="108" t="s">
        <v>6</v>
      </c>
      <c r="J8" s="108" t="s">
        <v>7</v>
      </c>
      <c r="K8" s="179"/>
      <c r="L8" s="109" t="s">
        <v>76</v>
      </c>
      <c r="M8" s="110" t="s">
        <v>77</v>
      </c>
      <c r="N8" s="109" t="s">
        <v>76</v>
      </c>
      <c r="O8" s="110" t="s">
        <v>77</v>
      </c>
      <c r="P8" s="109" t="s">
        <v>76</v>
      </c>
      <c r="Q8" s="110" t="s">
        <v>77</v>
      </c>
      <c r="R8" s="180"/>
    </row>
    <row r="9" spans="1:18" ht="93.75" customHeight="1">
      <c r="A9" s="88"/>
      <c r="B9" s="198" t="s">
        <v>99</v>
      </c>
      <c r="C9" s="44"/>
      <c r="D9" s="45" t="s">
        <v>78</v>
      </c>
      <c r="E9" s="1" t="s">
        <v>100</v>
      </c>
      <c r="F9" s="1" t="s">
        <v>100</v>
      </c>
      <c r="G9" s="1" t="s">
        <v>101</v>
      </c>
      <c r="H9" s="40" t="s">
        <v>175</v>
      </c>
      <c r="I9" s="41" t="s">
        <v>158</v>
      </c>
      <c r="J9" s="42">
        <v>44742</v>
      </c>
      <c r="K9" s="81" t="s">
        <v>176</v>
      </c>
      <c r="L9" s="40" t="s">
        <v>271</v>
      </c>
      <c r="M9" s="133">
        <v>0</v>
      </c>
      <c r="N9" s="89"/>
      <c r="O9" s="40"/>
      <c r="P9" s="40"/>
      <c r="Q9" s="40"/>
      <c r="R9" s="40"/>
    </row>
    <row r="10" spans="1:18" ht="206.25" customHeight="1">
      <c r="A10" s="88"/>
      <c r="B10" s="200"/>
      <c r="C10" s="44"/>
      <c r="D10" s="45" t="s">
        <v>78</v>
      </c>
      <c r="E10" s="1" t="s">
        <v>100</v>
      </c>
      <c r="F10" s="39"/>
      <c r="G10" s="39"/>
      <c r="H10" s="40" t="s">
        <v>210</v>
      </c>
      <c r="I10" s="41" t="s">
        <v>158</v>
      </c>
      <c r="J10" s="42">
        <v>44607</v>
      </c>
      <c r="K10" s="81" t="s">
        <v>177</v>
      </c>
      <c r="L10" s="40" t="s">
        <v>272</v>
      </c>
      <c r="M10" s="133">
        <v>1</v>
      </c>
      <c r="N10" s="39"/>
      <c r="O10" s="39"/>
      <c r="P10" s="40"/>
      <c r="Q10" s="40"/>
      <c r="R10" s="40"/>
    </row>
    <row r="11" spans="1:18" ht="17.25" customHeight="1">
      <c r="A11" s="90"/>
      <c r="B11" s="55"/>
      <c r="C11" s="55"/>
      <c r="D11" s="55"/>
      <c r="E11" s="55"/>
      <c r="F11" s="55"/>
      <c r="G11" s="55"/>
      <c r="H11" s="55"/>
      <c r="I11" s="55"/>
      <c r="J11" s="55"/>
      <c r="K11" s="55"/>
      <c r="L11" s="134" t="s">
        <v>270</v>
      </c>
      <c r="M11" s="135">
        <f>+AVERAGE(M9:M10)</f>
        <v>0.5</v>
      </c>
      <c r="N11" s="53"/>
      <c r="O11" s="52"/>
      <c r="P11" s="53"/>
      <c r="Q11" s="52"/>
      <c r="R11" s="55"/>
    </row>
    <row r="12" spans="1:18" ht="13.5" customHeight="1">
      <c r="A12" s="90"/>
      <c r="B12" s="55"/>
      <c r="C12" s="55"/>
      <c r="D12" s="55"/>
      <c r="E12" s="55"/>
      <c r="F12" s="55"/>
      <c r="G12" s="55"/>
      <c r="H12" s="55"/>
      <c r="I12" s="55"/>
      <c r="J12" s="55"/>
      <c r="K12" s="55"/>
      <c r="L12" s="55"/>
      <c r="M12" s="91"/>
      <c r="N12" s="55"/>
      <c r="O12" s="54"/>
      <c r="P12" s="55"/>
      <c r="Q12" s="54"/>
      <c r="R12" s="55"/>
    </row>
    <row r="13" spans="1:18" ht="13.5" customHeight="1">
      <c r="A13" s="90"/>
      <c r="B13" s="186" t="s">
        <v>79</v>
      </c>
      <c r="C13" s="186"/>
      <c r="D13" s="186"/>
      <c r="E13" s="186"/>
      <c r="F13" s="186"/>
      <c r="G13" s="186"/>
      <c r="H13" s="32"/>
      <c r="I13" s="32"/>
      <c r="J13" s="32"/>
      <c r="K13" s="204" t="s">
        <v>80</v>
      </c>
      <c r="L13" s="204"/>
      <c r="M13" s="32"/>
      <c r="N13" s="92"/>
      <c r="O13" s="32"/>
      <c r="P13" s="80"/>
      <c r="Q13" s="32"/>
      <c r="R13" s="55"/>
    </row>
    <row r="14" spans="2:17" ht="15">
      <c r="B14" s="205" t="s">
        <v>81</v>
      </c>
      <c r="C14" s="205"/>
      <c r="D14" s="205"/>
      <c r="E14" s="205"/>
      <c r="F14" s="205"/>
      <c r="G14" s="205"/>
      <c r="H14" s="58"/>
      <c r="I14" s="32"/>
      <c r="J14" s="32"/>
      <c r="K14" s="193" t="s">
        <v>8</v>
      </c>
      <c r="L14" s="193"/>
      <c r="M14" s="32" t="s">
        <v>80</v>
      </c>
      <c r="N14" s="78" t="s">
        <v>102</v>
      </c>
      <c r="O14" s="32" t="s">
        <v>80</v>
      </c>
      <c r="P14" s="33" t="s">
        <v>80</v>
      </c>
      <c r="Q14" s="32"/>
    </row>
    <row r="15" spans="2:17" ht="15">
      <c r="B15" s="32"/>
      <c r="C15" s="32"/>
      <c r="D15" s="32"/>
      <c r="E15" s="32"/>
      <c r="F15" s="32"/>
      <c r="G15" s="32"/>
      <c r="H15" s="32"/>
      <c r="I15" s="32"/>
      <c r="J15" s="32"/>
      <c r="K15" s="193" t="s">
        <v>83</v>
      </c>
      <c r="L15" s="193"/>
      <c r="M15" s="32"/>
      <c r="N15" s="33" t="s">
        <v>103</v>
      </c>
      <c r="O15" s="32"/>
      <c r="P15" s="32"/>
      <c r="Q15" s="32"/>
    </row>
  </sheetData>
  <sheetProtection/>
  <mergeCells count="28">
    <mergeCell ref="B14:G14"/>
    <mergeCell ref="K14:L14"/>
    <mergeCell ref="K15:L15"/>
    <mergeCell ref="I7:J7"/>
    <mergeCell ref="K7:K8"/>
    <mergeCell ref="R7:R8"/>
    <mergeCell ref="B9:B10"/>
    <mergeCell ref="B13:G13"/>
    <mergeCell ref="K13:L13"/>
    <mergeCell ref="B7:B8"/>
    <mergeCell ref="C7:D7"/>
    <mergeCell ref="E7:E8"/>
    <mergeCell ref="F7:F8"/>
    <mergeCell ref="G7:G8"/>
    <mergeCell ref="H7:H8"/>
    <mergeCell ref="B5:F5"/>
    <mergeCell ref="G5:H5"/>
    <mergeCell ref="B6:K6"/>
    <mergeCell ref="L6:M6"/>
    <mergeCell ref="N6:O6"/>
    <mergeCell ref="P6:Q6"/>
    <mergeCell ref="B1:B2"/>
    <mergeCell ref="E1:Q1"/>
    <mergeCell ref="R1:R2"/>
    <mergeCell ref="E2:Q2"/>
    <mergeCell ref="B4:F4"/>
    <mergeCell ref="G4:H4"/>
    <mergeCell ref="M4:R4"/>
  </mergeCells>
  <printOptions/>
  <pageMargins left="0.7" right="0.7" top="0.75" bottom="0.75" header="0.3" footer="0.3"/>
  <pageSetup orientation="portrait" paperSize="9"/>
  <drawing r:id="rId3"/>
  <legacyDrawing r:id="rId2"/>
</worksheet>
</file>

<file path=xl/worksheets/sheet6.xml><?xml version="1.0" encoding="utf-8"?>
<worksheet xmlns="http://schemas.openxmlformats.org/spreadsheetml/2006/main" xmlns:r="http://schemas.openxmlformats.org/officeDocument/2006/relationships">
  <sheetPr>
    <tabColor rgb="FF00B050"/>
  </sheetPr>
  <dimension ref="A1:R16"/>
  <sheetViews>
    <sheetView zoomScalePageLayoutView="0" workbookViewId="0" topLeftCell="A10">
      <selection activeCell="H11" sqref="H11"/>
    </sheetView>
  </sheetViews>
  <sheetFormatPr defaultColWidth="11.421875" defaultRowHeight="15"/>
  <cols>
    <col min="1" max="1" width="5.28125" style="57" customWidth="1"/>
    <col min="2" max="2" width="28.8515625" style="78" customWidth="1"/>
    <col min="3" max="4" width="5.28125" style="78" customWidth="1"/>
    <col min="5" max="5" width="17.28125" style="78" customWidth="1"/>
    <col min="6" max="6" width="24.421875" style="78" hidden="1" customWidth="1"/>
    <col min="7" max="7" width="26.8515625" style="78" hidden="1" customWidth="1"/>
    <col min="8" max="8" width="44.140625" style="78" customWidth="1"/>
    <col min="9" max="9" width="12.7109375" style="78" customWidth="1"/>
    <col min="10" max="10" width="14.00390625" style="78" customWidth="1"/>
    <col min="11" max="11" width="18.421875" style="78" customWidth="1"/>
    <col min="12" max="12" width="34.140625" style="78" customWidth="1"/>
    <col min="13" max="13" width="7.7109375" style="78" customWidth="1"/>
    <col min="14" max="14" width="32.421875" style="78" hidden="1" customWidth="1"/>
    <col min="15" max="15" width="6.57421875" style="78" hidden="1" customWidth="1"/>
    <col min="16" max="16" width="27.421875" style="78" hidden="1" customWidth="1"/>
    <col min="17" max="17" width="6.57421875" style="78" hidden="1" customWidth="1"/>
    <col min="18" max="18" width="25.8515625" style="78" customWidth="1"/>
    <col min="19" max="16384" width="11.421875" style="78" customWidth="1"/>
  </cols>
  <sheetData>
    <row r="1" spans="2:18" ht="27" customHeight="1">
      <c r="B1" s="183"/>
      <c r="C1" s="31"/>
      <c r="D1" s="31"/>
      <c r="E1" s="177" t="s">
        <v>56</v>
      </c>
      <c r="F1" s="184"/>
      <c r="G1" s="184"/>
      <c r="H1" s="184"/>
      <c r="I1" s="184"/>
      <c r="J1" s="184"/>
      <c r="K1" s="184"/>
      <c r="L1" s="184"/>
      <c r="M1" s="184"/>
      <c r="N1" s="184"/>
      <c r="O1" s="184"/>
      <c r="P1" s="184"/>
      <c r="Q1" s="184"/>
      <c r="R1" s="177" t="s">
        <v>57</v>
      </c>
    </row>
    <row r="2" spans="2:18" ht="20.25" customHeight="1">
      <c r="B2" s="183"/>
      <c r="C2" s="31"/>
      <c r="D2" s="31"/>
      <c r="E2" s="183" t="s">
        <v>58</v>
      </c>
      <c r="F2" s="183"/>
      <c r="G2" s="183"/>
      <c r="H2" s="183"/>
      <c r="I2" s="183"/>
      <c r="J2" s="183"/>
      <c r="K2" s="183"/>
      <c r="L2" s="183"/>
      <c r="M2" s="183"/>
      <c r="N2" s="183"/>
      <c r="O2" s="183"/>
      <c r="P2" s="183"/>
      <c r="Q2" s="183"/>
      <c r="R2" s="177"/>
    </row>
    <row r="3" spans="2:18" ht="9" customHeight="1">
      <c r="B3" s="57"/>
      <c r="C3" s="57"/>
      <c r="D3" s="57"/>
      <c r="E3" s="57"/>
      <c r="F3" s="57"/>
      <c r="G3" s="57"/>
      <c r="H3" s="57"/>
      <c r="I3" s="57"/>
      <c r="J3" s="57"/>
      <c r="K3" s="57"/>
      <c r="L3" s="57"/>
      <c r="M3" s="57"/>
      <c r="N3" s="57"/>
      <c r="O3" s="57"/>
      <c r="P3" s="57"/>
      <c r="Q3" s="57"/>
      <c r="R3" s="87"/>
    </row>
    <row r="4" spans="2:18" ht="15.75" customHeight="1">
      <c r="B4" s="205" t="s">
        <v>59</v>
      </c>
      <c r="C4" s="205"/>
      <c r="D4" s="205"/>
      <c r="E4" s="205"/>
      <c r="F4" s="205"/>
      <c r="G4" s="208" t="s">
        <v>155</v>
      </c>
      <c r="H4" s="208"/>
      <c r="I4" s="58"/>
      <c r="J4" s="58"/>
      <c r="K4" s="58"/>
      <c r="L4" s="60" t="s">
        <v>11</v>
      </c>
      <c r="M4" s="187" t="s">
        <v>156</v>
      </c>
      <c r="N4" s="187"/>
      <c r="O4" s="187"/>
      <c r="P4" s="187"/>
      <c r="Q4" s="187"/>
      <c r="R4" s="187"/>
    </row>
    <row r="5" spans="2:8" ht="12" customHeight="1">
      <c r="B5" s="210" t="s">
        <v>60</v>
      </c>
      <c r="C5" s="210"/>
      <c r="D5" s="210"/>
      <c r="E5" s="210"/>
      <c r="F5" s="210"/>
      <c r="G5" s="194" t="s">
        <v>61</v>
      </c>
      <c r="H5" s="194"/>
    </row>
    <row r="6" spans="2:17" ht="23.25" customHeight="1">
      <c r="B6" s="221" t="s">
        <v>104</v>
      </c>
      <c r="C6" s="221"/>
      <c r="D6" s="221"/>
      <c r="E6" s="221"/>
      <c r="F6" s="221"/>
      <c r="G6" s="221"/>
      <c r="H6" s="221"/>
      <c r="I6" s="221"/>
      <c r="J6" s="221"/>
      <c r="K6" s="222"/>
      <c r="L6" s="177" t="s">
        <v>63</v>
      </c>
      <c r="M6" s="177"/>
      <c r="N6" s="177" t="s">
        <v>64</v>
      </c>
      <c r="O6" s="177"/>
      <c r="P6" s="177" t="s">
        <v>65</v>
      </c>
      <c r="Q6" s="177"/>
    </row>
    <row r="7" spans="2:18" ht="15" customHeight="1">
      <c r="B7" s="196" t="s">
        <v>66</v>
      </c>
      <c r="C7" s="188" t="s">
        <v>67</v>
      </c>
      <c r="D7" s="188"/>
      <c r="E7" s="189" t="s">
        <v>68</v>
      </c>
      <c r="F7" s="178" t="s">
        <v>86</v>
      </c>
      <c r="G7" s="178" t="s">
        <v>69</v>
      </c>
      <c r="H7" s="180" t="s">
        <v>70</v>
      </c>
      <c r="I7" s="191" t="s">
        <v>71</v>
      </c>
      <c r="J7" s="192"/>
      <c r="K7" s="178" t="s">
        <v>4</v>
      </c>
      <c r="L7" s="103" t="s">
        <v>11</v>
      </c>
      <c r="M7" s="111">
        <v>44681</v>
      </c>
      <c r="N7" s="103" t="s">
        <v>11</v>
      </c>
      <c r="O7" s="105">
        <v>44409</v>
      </c>
      <c r="P7" s="103" t="s">
        <v>11</v>
      </c>
      <c r="Q7" s="106" t="s">
        <v>72</v>
      </c>
      <c r="R7" s="180" t="s">
        <v>73</v>
      </c>
    </row>
    <row r="8" spans="2:18" ht="35.25" customHeight="1">
      <c r="B8" s="197"/>
      <c r="C8" s="107" t="s">
        <v>74</v>
      </c>
      <c r="D8" s="107" t="s">
        <v>75</v>
      </c>
      <c r="E8" s="190"/>
      <c r="F8" s="190"/>
      <c r="G8" s="179"/>
      <c r="H8" s="180"/>
      <c r="I8" s="108" t="s">
        <v>6</v>
      </c>
      <c r="J8" s="108" t="s">
        <v>7</v>
      </c>
      <c r="K8" s="179"/>
      <c r="L8" s="109" t="s">
        <v>76</v>
      </c>
      <c r="M8" s="110" t="s">
        <v>77</v>
      </c>
      <c r="N8" s="109" t="s">
        <v>76</v>
      </c>
      <c r="O8" s="110" t="s">
        <v>77</v>
      </c>
      <c r="P8" s="109" t="s">
        <v>76</v>
      </c>
      <c r="Q8" s="110" t="s">
        <v>77</v>
      </c>
      <c r="R8" s="180"/>
    </row>
    <row r="9" spans="1:18" ht="204.75" customHeight="1">
      <c r="A9" s="88"/>
      <c r="B9" s="198" t="s">
        <v>211</v>
      </c>
      <c r="C9" s="44"/>
      <c r="D9" s="45" t="s">
        <v>78</v>
      </c>
      <c r="E9" s="1" t="s">
        <v>100</v>
      </c>
      <c r="F9" s="1" t="s">
        <v>100</v>
      </c>
      <c r="G9" s="1" t="s">
        <v>101</v>
      </c>
      <c r="H9" s="40" t="s">
        <v>178</v>
      </c>
      <c r="I9" s="41" t="s">
        <v>158</v>
      </c>
      <c r="J9" s="42">
        <v>44910</v>
      </c>
      <c r="K9" s="81" t="s">
        <v>180</v>
      </c>
      <c r="L9" s="40" t="s">
        <v>273</v>
      </c>
      <c r="M9" s="133">
        <v>0.25</v>
      </c>
      <c r="N9" s="89"/>
      <c r="O9" s="40"/>
      <c r="P9" s="40"/>
      <c r="Q9" s="40"/>
      <c r="R9" s="40" t="s">
        <v>274</v>
      </c>
    </row>
    <row r="10" spans="1:18" ht="141" customHeight="1">
      <c r="A10" s="88"/>
      <c r="B10" s="199"/>
      <c r="D10" s="45" t="s">
        <v>78</v>
      </c>
      <c r="E10" s="1" t="s">
        <v>100</v>
      </c>
      <c r="F10" s="39"/>
      <c r="G10" s="39"/>
      <c r="H10" s="40" t="s">
        <v>212</v>
      </c>
      <c r="I10" s="41" t="s">
        <v>158</v>
      </c>
      <c r="J10" s="42">
        <v>44910</v>
      </c>
      <c r="K10" s="81" t="s">
        <v>164</v>
      </c>
      <c r="L10" s="40" t="s">
        <v>275</v>
      </c>
      <c r="M10" s="126">
        <v>0.25</v>
      </c>
      <c r="N10" s="40"/>
      <c r="O10" s="43"/>
      <c r="P10" s="40"/>
      <c r="Q10" s="43"/>
      <c r="R10" s="40"/>
    </row>
    <row r="11" spans="1:18" ht="155.25" customHeight="1">
      <c r="A11" s="88"/>
      <c r="B11" s="200"/>
      <c r="C11" s="44"/>
      <c r="D11" s="45" t="s">
        <v>78</v>
      </c>
      <c r="E11" s="1" t="s">
        <v>100</v>
      </c>
      <c r="F11" s="39"/>
      <c r="G11" s="39"/>
      <c r="H11" s="40" t="s">
        <v>179</v>
      </c>
      <c r="I11" s="41" t="s">
        <v>158</v>
      </c>
      <c r="J11" s="42">
        <v>44772</v>
      </c>
      <c r="K11" s="81" t="s">
        <v>176</v>
      </c>
      <c r="L11" s="40" t="s">
        <v>276</v>
      </c>
      <c r="M11" s="136">
        <v>0.5</v>
      </c>
      <c r="N11" s="39"/>
      <c r="O11" s="39"/>
      <c r="P11" s="40"/>
      <c r="Q11" s="40"/>
      <c r="R11" s="40"/>
    </row>
    <row r="12" spans="1:18" ht="18.75" customHeight="1">
      <c r="A12" s="90"/>
      <c r="B12" s="55"/>
      <c r="C12" s="55"/>
      <c r="D12" s="55"/>
      <c r="E12" s="55"/>
      <c r="F12" s="55"/>
      <c r="G12" s="55"/>
      <c r="H12" s="55"/>
      <c r="I12" s="55"/>
      <c r="J12" s="55"/>
      <c r="K12" s="55"/>
      <c r="L12" s="134" t="s">
        <v>278</v>
      </c>
      <c r="M12" s="135">
        <f>+AVERAGE(M9:M11)</f>
        <v>0.3333333333333333</v>
      </c>
      <c r="N12" s="53"/>
      <c r="O12" s="52"/>
      <c r="P12" s="53"/>
      <c r="Q12" s="52"/>
      <c r="R12" s="55"/>
    </row>
    <row r="13" spans="1:18" ht="13.5" customHeight="1">
      <c r="A13" s="90"/>
      <c r="B13" s="55"/>
      <c r="C13" s="55"/>
      <c r="D13" s="55"/>
      <c r="E13" s="55"/>
      <c r="F13" s="55"/>
      <c r="G13" s="55"/>
      <c r="H13" s="55"/>
      <c r="I13" s="55"/>
      <c r="J13" s="55"/>
      <c r="K13" s="55"/>
      <c r="L13" s="55"/>
      <c r="M13" s="91"/>
      <c r="N13" s="55"/>
      <c r="O13" s="54"/>
      <c r="P13" s="55"/>
      <c r="Q13" s="54"/>
      <c r="R13" s="55"/>
    </row>
    <row r="14" spans="1:18" ht="13.5" customHeight="1">
      <c r="A14" s="90"/>
      <c r="B14" s="186" t="s">
        <v>79</v>
      </c>
      <c r="C14" s="186"/>
      <c r="D14" s="186"/>
      <c r="E14" s="186"/>
      <c r="F14" s="186"/>
      <c r="G14" s="186"/>
      <c r="H14" s="32"/>
      <c r="I14" s="32"/>
      <c r="J14" s="32"/>
      <c r="K14" s="204" t="s">
        <v>277</v>
      </c>
      <c r="L14" s="204"/>
      <c r="M14" s="32"/>
      <c r="N14" s="92"/>
      <c r="O14" s="32"/>
      <c r="P14" s="80"/>
      <c r="Q14" s="32"/>
      <c r="R14" s="55"/>
    </row>
    <row r="15" spans="2:17" ht="15">
      <c r="B15" s="205" t="s">
        <v>81</v>
      </c>
      <c r="C15" s="205"/>
      <c r="D15" s="205"/>
      <c r="E15" s="205"/>
      <c r="F15" s="205"/>
      <c r="G15" s="205"/>
      <c r="H15" s="58"/>
      <c r="I15" s="32"/>
      <c r="J15" s="32"/>
      <c r="K15" s="193" t="s">
        <v>176</v>
      </c>
      <c r="L15" s="193"/>
      <c r="M15" s="32" t="s">
        <v>80</v>
      </c>
      <c r="N15" s="78" t="s">
        <v>102</v>
      </c>
      <c r="O15" s="32" t="s">
        <v>80</v>
      </c>
      <c r="P15" s="33" t="s">
        <v>80</v>
      </c>
      <c r="Q15" s="32"/>
    </row>
    <row r="16" spans="2:17" ht="15">
      <c r="B16" s="32"/>
      <c r="C16" s="32"/>
      <c r="D16" s="32"/>
      <c r="E16" s="32"/>
      <c r="F16" s="32"/>
      <c r="G16" s="32"/>
      <c r="H16" s="32"/>
      <c r="I16" s="32"/>
      <c r="J16" s="32"/>
      <c r="K16" s="193" t="s">
        <v>80</v>
      </c>
      <c r="L16" s="193"/>
      <c r="M16" s="32"/>
      <c r="N16" s="33" t="s">
        <v>103</v>
      </c>
      <c r="O16" s="32"/>
      <c r="P16" s="32"/>
      <c r="Q16" s="32"/>
    </row>
  </sheetData>
  <sheetProtection/>
  <mergeCells count="28">
    <mergeCell ref="B15:G15"/>
    <mergeCell ref="K15:L15"/>
    <mergeCell ref="K16:L16"/>
    <mergeCell ref="I7:J7"/>
    <mergeCell ref="K7:K8"/>
    <mergeCell ref="R7:R8"/>
    <mergeCell ref="B9:B11"/>
    <mergeCell ref="B14:G14"/>
    <mergeCell ref="K14:L14"/>
    <mergeCell ref="B7:B8"/>
    <mergeCell ref="C7:D7"/>
    <mergeCell ref="E7:E8"/>
    <mergeCell ref="F7:F8"/>
    <mergeCell ref="G7:G8"/>
    <mergeCell ref="H7:H8"/>
    <mergeCell ref="B5:F5"/>
    <mergeCell ref="G5:H5"/>
    <mergeCell ref="B6:K6"/>
    <mergeCell ref="L6:M6"/>
    <mergeCell ref="N6:O6"/>
    <mergeCell ref="P6:Q6"/>
    <mergeCell ref="B1:B2"/>
    <mergeCell ref="E1:Q1"/>
    <mergeCell ref="R1:R2"/>
    <mergeCell ref="E2:Q2"/>
    <mergeCell ref="B4:F4"/>
    <mergeCell ref="G4:H4"/>
    <mergeCell ref="M4:R4"/>
  </mergeCells>
  <printOptions/>
  <pageMargins left="0.7" right="0.7" top="0.75" bottom="0.75" header="0.3" footer="0.3"/>
  <pageSetup orientation="portrait" paperSize="9"/>
  <drawing r:id="rId3"/>
  <legacyDrawing r:id="rId2"/>
</worksheet>
</file>

<file path=xl/worksheets/sheet7.xml><?xml version="1.0" encoding="utf-8"?>
<worksheet xmlns="http://schemas.openxmlformats.org/spreadsheetml/2006/main" xmlns:r="http://schemas.openxmlformats.org/officeDocument/2006/relationships">
  <sheetPr>
    <tabColor rgb="FFFFC000"/>
  </sheetPr>
  <dimension ref="B2:C9"/>
  <sheetViews>
    <sheetView zoomScalePageLayoutView="0" workbookViewId="0" topLeftCell="A1">
      <selection activeCell="H22" sqref="H22"/>
    </sheetView>
  </sheetViews>
  <sheetFormatPr defaultColWidth="11.421875" defaultRowHeight="15"/>
  <cols>
    <col min="1" max="1" width="11.421875" style="2" customWidth="1"/>
    <col min="2" max="2" width="37.28125" style="2" customWidth="1"/>
    <col min="3" max="3" width="18.57421875" style="2" customWidth="1"/>
    <col min="4" max="16384" width="11.421875" style="2" customWidth="1"/>
  </cols>
  <sheetData>
    <row r="2" spans="2:3" ht="15">
      <c r="B2" s="21" t="s">
        <v>21</v>
      </c>
      <c r="C2" s="22" t="s">
        <v>22</v>
      </c>
    </row>
    <row r="3" spans="2:3" ht="15">
      <c r="B3" s="23" t="s">
        <v>23</v>
      </c>
      <c r="C3" s="24">
        <f>+'1,RIESGOS'!K32</f>
        <v>0.25217391304347825</v>
      </c>
    </row>
    <row r="4" spans="2:3" ht="15">
      <c r="B4" s="23" t="s">
        <v>24</v>
      </c>
      <c r="C4" s="24">
        <f>+'2,TRAMITES'!L17</f>
        <v>0.125</v>
      </c>
    </row>
    <row r="5" spans="2:3" ht="15">
      <c r="B5" s="23" t="s">
        <v>25</v>
      </c>
      <c r="C5" s="24">
        <f>+'3.RENDICION'!M11</f>
        <v>0.26666666666666666</v>
      </c>
    </row>
    <row r="6" spans="2:3" ht="15">
      <c r="B6" s="23" t="s">
        <v>26</v>
      </c>
      <c r="C6" s="24">
        <f>+'4.ATENCION'!M15</f>
        <v>0.45</v>
      </c>
    </row>
    <row r="7" spans="2:3" ht="15">
      <c r="B7" s="23" t="s">
        <v>27</v>
      </c>
      <c r="C7" s="24">
        <f>+'5.TRANSPARENCIA'!M11</f>
        <v>0.5</v>
      </c>
    </row>
    <row r="8" spans="2:3" ht="15">
      <c r="B8" s="23" t="s">
        <v>28</v>
      </c>
      <c r="C8" s="24">
        <f>+'6.INICIATIVAS'!M12</f>
        <v>0.3333333333333333</v>
      </c>
    </row>
    <row r="9" spans="2:3" ht="31.5">
      <c r="B9" s="25" t="s">
        <v>289</v>
      </c>
      <c r="C9" s="26">
        <f>AVERAGE(C3:C8)</f>
        <v>0.32119565217391305</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luzelyv</dc:creator>
  <cp:keywords/>
  <dc:description/>
  <cp:lastModifiedBy>Fabio Cardona Marin</cp:lastModifiedBy>
  <cp:lastPrinted>2022-05-13T19:39:18Z</cp:lastPrinted>
  <dcterms:created xsi:type="dcterms:W3CDTF">2012-05-28T16:35:56Z</dcterms:created>
  <dcterms:modified xsi:type="dcterms:W3CDTF">2022-05-13T19:40:37Z</dcterms:modified>
  <cp:category/>
  <cp:version/>
  <cp:contentType/>
  <cp:contentStatus/>
</cp:coreProperties>
</file>